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eliagroup-my.sharepoint.com/personal/cv0014_belgrid_net/Documents/Desktop/TEMP_TRAIN/PQTEST/"/>
    </mc:Choice>
  </mc:AlternateContent>
  <xr:revisionPtr revIDLastSave="4" documentId="13_ncr:1_{60174E40-CD20-4FC1-A418-A8289437D5EF}" xr6:coauthVersionLast="47" xr6:coauthVersionMax="47" xr10:uidLastSave="{1F9FED2E-21BC-433A-B10D-CE995F8C0587}"/>
  <workbookProtection lockStructure="1"/>
  <bookViews>
    <workbookView xWindow="-108" yWindow="-108" windowWidth="23256" windowHeight="13896" tabRatio="809" xr2:uid="{CA028C0C-8840-4219-BBF1-721297C26F63}"/>
  </bookViews>
  <sheets>
    <sheet name="Request Details" sheetId="1" r:id="rId1"/>
    <sheet name="PQ TEST 1 DIRECTION" sheetId="17" r:id="rId2"/>
    <sheet name="PQ TEST UP and DOWN" sheetId="19" r:id="rId3"/>
  </sheets>
  <definedNames>
    <definedName name="Test_type">'Request Details'!$D$6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9" l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G60" i="19" s="1"/>
  <c r="G61" i="19" s="1"/>
  <c r="G62" i="19" s="1"/>
  <c r="G63" i="19" s="1"/>
  <c r="G64" i="19" s="1"/>
  <c r="G65" i="19" s="1"/>
  <c r="G66" i="19" s="1"/>
  <c r="G67" i="19" s="1"/>
  <c r="G68" i="19" s="1"/>
  <c r="G69" i="19" s="1"/>
  <c r="G70" i="19" s="1"/>
  <c r="G71" i="19" s="1"/>
  <c r="G72" i="19" s="1"/>
  <c r="G73" i="19" s="1"/>
  <c r="G74" i="19" s="1"/>
  <c r="G75" i="19" s="1"/>
  <c r="G76" i="19" s="1"/>
  <c r="G77" i="19" s="1"/>
  <c r="G78" i="19" s="1"/>
  <c r="G79" i="19" s="1"/>
  <c r="G80" i="19" s="1"/>
  <c r="G81" i="19" s="1"/>
  <c r="G82" i="19" s="1"/>
  <c r="G83" i="19" s="1"/>
  <c r="G84" i="19" s="1"/>
  <c r="G85" i="19" s="1"/>
  <c r="G86" i="19" s="1"/>
  <c r="G87" i="19" s="1"/>
  <c r="G88" i="19" s="1"/>
  <c r="G89" i="19" s="1"/>
  <c r="G90" i="19" s="1"/>
  <c r="G91" i="19" s="1"/>
  <c r="G92" i="19" s="1"/>
  <c r="G93" i="19" s="1"/>
  <c r="G94" i="19" s="1"/>
  <c r="G95" i="19" s="1"/>
  <c r="G96" i="19" s="1"/>
  <c r="G97" i="19" s="1"/>
  <c r="G98" i="19" s="1"/>
  <c r="G99" i="19" s="1"/>
  <c r="G100" i="19" s="1"/>
  <c r="G101" i="19" s="1"/>
  <c r="G102" i="19" s="1"/>
  <c r="G103" i="19" s="1"/>
  <c r="G104" i="19" s="1"/>
  <c r="G105" i="19" s="1"/>
  <c r="G106" i="19" s="1"/>
  <c r="G107" i="19" s="1"/>
  <c r="G108" i="19" s="1"/>
  <c r="G109" i="19" s="1"/>
  <c r="G110" i="19" s="1"/>
  <c r="G111" i="19" s="1"/>
  <c r="G112" i="19" s="1"/>
  <c r="G113" i="19" s="1"/>
  <c r="G114" i="19" s="1"/>
  <c r="G115" i="19" s="1"/>
  <c r="G116" i="19" s="1"/>
  <c r="G117" i="19" s="1"/>
  <c r="G118" i="19" s="1"/>
  <c r="G119" i="19" s="1"/>
  <c r="G120" i="19" s="1"/>
  <c r="G121" i="19" s="1"/>
  <c r="G122" i="19" s="1"/>
  <c r="G123" i="19" s="1"/>
  <c r="G124" i="19" s="1"/>
  <c r="G125" i="19" s="1"/>
  <c r="G126" i="19" s="1"/>
  <c r="G127" i="19" s="1"/>
  <c r="G128" i="19" s="1"/>
  <c r="G129" i="19" s="1"/>
  <c r="G130" i="19" s="1"/>
  <c r="G131" i="19" s="1"/>
  <c r="G132" i="19" s="1"/>
  <c r="G133" i="19" s="1"/>
  <c r="G134" i="19" s="1"/>
  <c r="G135" i="19" s="1"/>
  <c r="G136" i="19" s="1"/>
  <c r="G137" i="19" s="1"/>
  <c r="G138" i="19" s="1"/>
  <c r="G139" i="19" s="1"/>
  <c r="G140" i="19" s="1"/>
  <c r="G141" i="19" s="1"/>
  <c r="G142" i="19" s="1"/>
  <c r="G143" i="19" s="1"/>
  <c r="G144" i="19" s="1"/>
  <c r="G145" i="19" s="1"/>
  <c r="G146" i="19" s="1"/>
  <c r="G147" i="19" s="1"/>
  <c r="G148" i="19" s="1"/>
  <c r="G149" i="19" s="1"/>
  <c r="G150" i="19" s="1"/>
  <c r="G151" i="19" s="1"/>
  <c r="G152" i="19" s="1"/>
  <c r="G153" i="19" s="1"/>
  <c r="G154" i="19" s="1"/>
  <c r="G155" i="19" s="1"/>
  <c r="G156" i="19" s="1"/>
  <c r="G157" i="19" s="1"/>
  <c r="G158" i="19" s="1"/>
  <c r="G159" i="19" s="1"/>
  <c r="G160" i="19" s="1"/>
  <c r="G161" i="19" s="1"/>
  <c r="G162" i="19" s="1"/>
  <c r="G163" i="19" s="1"/>
  <c r="G164" i="19" s="1"/>
  <c r="G165" i="19" s="1"/>
  <c r="G166" i="19" s="1"/>
  <c r="G167" i="19" s="1"/>
  <c r="G168" i="19" s="1"/>
  <c r="G169" i="19" s="1"/>
  <c r="G170" i="19" s="1"/>
  <c r="G171" i="19" s="1"/>
  <c r="G172" i="19" s="1"/>
  <c r="G173" i="19" s="1"/>
  <c r="G174" i="19" s="1"/>
  <c r="G175" i="19" s="1"/>
  <c r="G176" i="19" s="1"/>
  <c r="G177" i="19" s="1"/>
  <c r="G178" i="19" s="1"/>
  <c r="G179" i="19" s="1"/>
  <c r="G180" i="19" s="1"/>
  <c r="G181" i="19" s="1"/>
  <c r="G182" i="19" s="1"/>
  <c r="G183" i="19" s="1"/>
  <c r="G184" i="19" s="1"/>
  <c r="G185" i="19" s="1"/>
  <c r="G186" i="19" s="1"/>
  <c r="G187" i="19" s="1"/>
  <c r="G188" i="19" s="1"/>
  <c r="G189" i="19" s="1"/>
  <c r="G190" i="19" s="1"/>
  <c r="G191" i="19" s="1"/>
  <c r="G192" i="19" s="1"/>
  <c r="G193" i="19" s="1"/>
  <c r="G194" i="19" s="1"/>
  <c r="G195" i="19" s="1"/>
  <c r="G196" i="19" s="1"/>
  <c r="G197" i="19" s="1"/>
  <c r="G198" i="19" s="1"/>
  <c r="G199" i="19" s="1"/>
  <c r="G200" i="19" s="1"/>
  <c r="G201" i="19" s="1"/>
  <c r="G202" i="19" s="1"/>
  <c r="G203" i="19" s="1"/>
  <c r="G204" i="19" s="1"/>
  <c r="G205" i="19" s="1"/>
  <c r="G206" i="19" s="1"/>
  <c r="G207" i="19" s="1"/>
  <c r="G208" i="19" s="1"/>
  <c r="G209" i="19" s="1"/>
  <c r="G210" i="19" s="1"/>
  <c r="G211" i="19" s="1"/>
  <c r="G212" i="19" s="1"/>
  <c r="G213" i="19" s="1"/>
  <c r="G214" i="19" s="1"/>
  <c r="G215" i="19" s="1"/>
  <c r="G216" i="19" s="1"/>
  <c r="G217" i="19" s="1"/>
  <c r="G218" i="19" s="1"/>
  <c r="G219" i="19" s="1"/>
  <c r="G220" i="19" s="1"/>
  <c r="G221" i="19" s="1"/>
  <c r="G222" i="19" s="1"/>
  <c r="G223" i="19" s="1"/>
  <c r="G224" i="19" s="1"/>
  <c r="G225" i="19" s="1"/>
  <c r="G226" i="19" s="1"/>
  <c r="G227" i="19" s="1"/>
  <c r="G228" i="19" s="1"/>
  <c r="G229" i="19" s="1"/>
  <c r="G230" i="19" s="1"/>
  <c r="G231" i="19" s="1"/>
  <c r="G232" i="19" s="1"/>
  <c r="G233" i="19" s="1"/>
  <c r="G234" i="19" s="1"/>
  <c r="G235" i="19" s="1"/>
  <c r="G236" i="19" s="1"/>
  <c r="G237" i="19" s="1"/>
  <c r="G238" i="19" s="1"/>
  <c r="G239" i="19" s="1"/>
  <c r="G240" i="19" s="1"/>
  <c r="G241" i="19" s="1"/>
  <c r="G242" i="19" s="1"/>
  <c r="G243" i="19" s="1"/>
  <c r="G244" i="19" s="1"/>
  <c r="G245" i="19" s="1"/>
  <c r="G246" i="19" s="1"/>
  <c r="G247" i="19" s="1"/>
  <c r="G248" i="19" s="1"/>
  <c r="G249" i="19" s="1"/>
  <c r="G250" i="19" s="1"/>
  <c r="G251" i="19" s="1"/>
  <c r="G252" i="19" s="1"/>
  <c r="G253" i="19" s="1"/>
  <c r="G254" i="19" s="1"/>
  <c r="G255" i="19" s="1"/>
  <c r="G256" i="19" s="1"/>
  <c r="G257" i="19" s="1"/>
  <c r="G258" i="19" s="1"/>
  <c r="G259" i="19" s="1"/>
  <c r="G260" i="19" s="1"/>
  <c r="G261" i="19" s="1"/>
  <c r="G262" i="19" s="1"/>
  <c r="G263" i="19" s="1"/>
  <c r="G264" i="19" s="1"/>
  <c r="G265" i="19" s="1"/>
  <c r="G266" i="19" s="1"/>
  <c r="G267" i="19" s="1"/>
  <c r="G268" i="19" s="1"/>
  <c r="G269" i="19" s="1"/>
  <c r="G270" i="19" s="1"/>
  <c r="G271" i="19" s="1"/>
  <c r="G272" i="19" s="1"/>
  <c r="G273" i="19" s="1"/>
  <c r="G274" i="19" s="1"/>
  <c r="G275" i="19" s="1"/>
  <c r="G276" i="19" s="1"/>
  <c r="G277" i="19" s="1"/>
  <c r="G278" i="19" s="1"/>
  <c r="G279" i="19" s="1"/>
  <c r="G280" i="19" s="1"/>
  <c r="G281" i="19" s="1"/>
  <c r="G282" i="19" s="1"/>
  <c r="G283" i="19" s="1"/>
  <c r="G284" i="19" s="1"/>
  <c r="G285" i="19" s="1"/>
  <c r="G286" i="19" s="1"/>
  <c r="G287" i="19" s="1"/>
  <c r="G288" i="19" s="1"/>
  <c r="G289" i="19" s="1"/>
  <c r="G290" i="19" s="1"/>
  <c r="G291" i="19" s="1"/>
  <c r="G292" i="19" s="1"/>
  <c r="G293" i="19" s="1"/>
  <c r="G294" i="19" s="1"/>
  <c r="G295" i="19" s="1"/>
  <c r="G296" i="19" s="1"/>
  <c r="G297" i="19" s="1"/>
  <c r="G298" i="19" s="1"/>
  <c r="G299" i="19" s="1"/>
  <c r="G300" i="19" s="1"/>
  <c r="G301" i="19" s="1"/>
  <c r="G302" i="19" s="1"/>
  <c r="G303" i="19" s="1"/>
  <c r="G304" i="19" s="1"/>
  <c r="G305" i="19" s="1"/>
  <c r="G306" i="19" s="1"/>
  <c r="G307" i="19" s="1"/>
  <c r="G308" i="19" s="1"/>
  <c r="G309" i="19" s="1"/>
  <c r="G310" i="19" s="1"/>
  <c r="G311" i="19" s="1"/>
  <c r="G312" i="19" s="1"/>
  <c r="G313" i="19" s="1"/>
  <c r="G314" i="19" s="1"/>
  <c r="G315" i="19" s="1"/>
  <c r="G316" i="19" s="1"/>
  <c r="G317" i="19" s="1"/>
  <c r="G318" i="19" s="1"/>
  <c r="G319" i="19" s="1"/>
  <c r="G320" i="19" s="1"/>
  <c r="G321" i="19" s="1"/>
  <c r="G322" i="19" s="1"/>
  <c r="G323" i="19" s="1"/>
  <c r="G324" i="19" s="1"/>
  <c r="G325" i="19" s="1"/>
  <c r="G326" i="19" s="1"/>
  <c r="G327" i="19" s="1"/>
  <c r="G328" i="19" s="1"/>
  <c r="G329" i="19" s="1"/>
  <c r="G330" i="19" s="1"/>
  <c r="G331" i="19" s="1"/>
  <c r="G332" i="19" s="1"/>
  <c r="G333" i="19" s="1"/>
  <c r="G334" i="19" s="1"/>
  <c r="G335" i="19" s="1"/>
  <c r="G336" i="19" s="1"/>
  <c r="G337" i="19" s="1"/>
  <c r="G338" i="19" s="1"/>
  <c r="G339" i="19" s="1"/>
  <c r="G340" i="19" s="1"/>
  <c r="G341" i="19" s="1"/>
  <c r="G342" i="19" s="1"/>
  <c r="G343" i="19" s="1"/>
  <c r="G344" i="19" s="1"/>
  <c r="G345" i="19" s="1"/>
  <c r="G346" i="19" s="1"/>
  <c r="G347" i="19" s="1"/>
  <c r="G348" i="19" s="1"/>
  <c r="G349" i="19" s="1"/>
  <c r="G350" i="19" s="1"/>
  <c r="G351" i="19" s="1"/>
  <c r="G352" i="19" s="1"/>
  <c r="G353" i="19" s="1"/>
  <c r="G354" i="19" s="1"/>
  <c r="G355" i="19" s="1"/>
  <c r="G356" i="19" s="1"/>
  <c r="G357" i="19" s="1"/>
  <c r="G358" i="19" s="1"/>
  <c r="G359" i="19" s="1"/>
  <c r="G360" i="19" s="1"/>
  <c r="G361" i="19" s="1"/>
  <c r="G362" i="19" s="1"/>
  <c r="G363" i="19" s="1"/>
  <c r="G364" i="19" s="1"/>
  <c r="G365" i="19" s="1"/>
  <c r="G366" i="19" s="1"/>
  <c r="G367" i="19" s="1"/>
  <c r="G368" i="19" s="1"/>
  <c r="G369" i="19" s="1"/>
  <c r="G370" i="19" s="1"/>
  <c r="G371" i="19" s="1"/>
  <c r="G372" i="19" s="1"/>
  <c r="G373" i="19" s="1"/>
  <c r="G374" i="19" s="1"/>
  <c r="G375" i="19" s="1"/>
  <c r="G376" i="19" s="1"/>
  <c r="G377" i="19" s="1"/>
  <c r="G378" i="19" s="1"/>
  <c r="G379" i="19" s="1"/>
  <c r="G380" i="19" s="1"/>
  <c r="G381" i="19" s="1"/>
  <c r="G382" i="19" s="1"/>
  <c r="G383" i="19" s="1"/>
  <c r="G384" i="19" s="1"/>
  <c r="G385" i="19" s="1"/>
  <c r="G386" i="19" s="1"/>
  <c r="G387" i="19" s="1"/>
  <c r="G388" i="19" s="1"/>
  <c r="G389" i="19" s="1"/>
  <c r="G390" i="19" s="1"/>
  <c r="G391" i="19" s="1"/>
  <c r="G392" i="19" s="1"/>
  <c r="G393" i="19" s="1"/>
  <c r="G394" i="19" s="1"/>
  <c r="G395" i="19" s="1"/>
  <c r="G396" i="19" s="1"/>
  <c r="G397" i="19" s="1"/>
  <c r="G398" i="19" s="1"/>
  <c r="G399" i="19" s="1"/>
  <c r="G400" i="19" s="1"/>
  <c r="G401" i="19" s="1"/>
  <c r="G402" i="19" s="1"/>
  <c r="G403" i="19" s="1"/>
  <c r="G404" i="19" s="1"/>
  <c r="G405" i="19" s="1"/>
  <c r="G406" i="19" s="1"/>
  <c r="G407" i="19" s="1"/>
  <c r="G408" i="19" s="1"/>
  <c r="G409" i="19" s="1"/>
  <c r="G410" i="19" s="1"/>
  <c r="G411" i="19" s="1"/>
  <c r="G412" i="19" s="1"/>
  <c r="G413" i="19" s="1"/>
  <c r="G414" i="19" s="1"/>
  <c r="G415" i="19" s="1"/>
  <c r="G416" i="19" s="1"/>
  <c r="G417" i="19" s="1"/>
  <c r="G418" i="19" s="1"/>
  <c r="G419" i="19" s="1"/>
  <c r="G420" i="19" s="1"/>
  <c r="G421" i="19" s="1"/>
  <c r="G422" i="19" s="1"/>
  <c r="G423" i="19" s="1"/>
  <c r="G424" i="19" s="1"/>
  <c r="G425" i="19" s="1"/>
  <c r="G426" i="19" s="1"/>
  <c r="G427" i="19" s="1"/>
  <c r="G428" i="19" s="1"/>
  <c r="G429" i="19" s="1"/>
  <c r="G430" i="19" s="1"/>
  <c r="G431" i="19" s="1"/>
  <c r="G432" i="19" s="1"/>
  <c r="G433" i="19" s="1"/>
  <c r="G434" i="19" s="1"/>
  <c r="G435" i="19" s="1"/>
  <c r="G436" i="19" s="1"/>
  <c r="G437" i="19" s="1"/>
  <c r="G438" i="19" s="1"/>
  <c r="G439" i="19" s="1"/>
  <c r="G440" i="19" s="1"/>
  <c r="G441" i="19" s="1"/>
  <c r="G442" i="19" s="1"/>
  <c r="G443" i="19" s="1"/>
  <c r="G444" i="19" s="1"/>
  <c r="G445" i="19" s="1"/>
  <c r="G446" i="19" s="1"/>
  <c r="G447" i="19" s="1"/>
  <c r="G448" i="19" s="1"/>
  <c r="G449" i="19" s="1"/>
  <c r="G450" i="19" s="1"/>
  <c r="G451" i="19" s="1"/>
  <c r="G452" i="19" s="1"/>
  <c r="G453" i="19" s="1"/>
  <c r="G454" i="19" s="1"/>
  <c r="G455" i="19" s="1"/>
  <c r="G456" i="19" s="1"/>
  <c r="G457" i="19" s="1"/>
  <c r="G458" i="19" s="1"/>
  <c r="G459" i="19" s="1"/>
  <c r="G460" i="19" s="1"/>
  <c r="G461" i="19" s="1"/>
  <c r="G462" i="19" s="1"/>
  <c r="G463" i="19" s="1"/>
  <c r="G464" i="19" s="1"/>
  <c r="G465" i="19" s="1"/>
  <c r="G466" i="19" s="1"/>
  <c r="G467" i="19" s="1"/>
  <c r="G468" i="19" s="1"/>
  <c r="G469" i="19" s="1"/>
  <c r="G470" i="19" s="1"/>
  <c r="G471" i="19" s="1"/>
  <c r="G472" i="19" s="1"/>
  <c r="G473" i="19" s="1"/>
  <c r="G474" i="19" s="1"/>
  <c r="G475" i="19" s="1"/>
  <c r="G476" i="19" s="1"/>
  <c r="G477" i="19" s="1"/>
  <c r="G478" i="19" s="1"/>
  <c r="G479" i="19" s="1"/>
  <c r="G480" i="19" s="1"/>
  <c r="G481" i="19" s="1"/>
  <c r="G482" i="19" s="1"/>
  <c r="G483" i="19" s="1"/>
  <c r="G484" i="19" s="1"/>
  <c r="G485" i="19" s="1"/>
  <c r="G486" i="19" s="1"/>
  <c r="G487" i="19" s="1"/>
  <c r="G488" i="19" s="1"/>
  <c r="G489" i="19" s="1"/>
  <c r="G490" i="19" s="1"/>
  <c r="G491" i="19" s="1"/>
  <c r="G492" i="19" s="1"/>
  <c r="G493" i="19" s="1"/>
  <c r="G494" i="19" s="1"/>
  <c r="G495" i="19" s="1"/>
  <c r="G496" i="19" s="1"/>
  <c r="G497" i="19" s="1"/>
  <c r="G498" i="19" s="1"/>
  <c r="G499" i="19" s="1"/>
  <c r="G500" i="19" s="1"/>
  <c r="G501" i="19" s="1"/>
  <c r="G502" i="19" s="1"/>
  <c r="G503" i="19" s="1"/>
  <c r="G504" i="19" s="1"/>
  <c r="G505" i="19" s="1"/>
  <c r="G506" i="19" s="1"/>
  <c r="G507" i="19" s="1"/>
  <c r="G508" i="19" s="1"/>
  <c r="G509" i="19" s="1"/>
  <c r="G510" i="19" s="1"/>
  <c r="G511" i="19" s="1"/>
  <c r="G512" i="19" s="1"/>
  <c r="G513" i="19" s="1"/>
  <c r="G514" i="19" s="1"/>
  <c r="G515" i="19" s="1"/>
  <c r="G516" i="19" s="1"/>
  <c r="G517" i="19" s="1"/>
  <c r="G518" i="19" s="1"/>
  <c r="G519" i="19" s="1"/>
  <c r="G520" i="19" s="1"/>
  <c r="G521" i="19" s="1"/>
  <c r="G522" i="19" s="1"/>
  <c r="G523" i="19" s="1"/>
  <c r="G524" i="19" s="1"/>
  <c r="G525" i="19" s="1"/>
  <c r="G526" i="19" s="1"/>
  <c r="G527" i="19" s="1"/>
  <c r="G528" i="19" s="1"/>
  <c r="G529" i="19" s="1"/>
  <c r="G530" i="19" s="1"/>
  <c r="G531" i="19" s="1"/>
  <c r="G532" i="19" s="1"/>
  <c r="G533" i="19" s="1"/>
  <c r="G534" i="19" s="1"/>
  <c r="G535" i="19" s="1"/>
  <c r="G536" i="19" s="1"/>
  <c r="G537" i="19" s="1"/>
  <c r="G538" i="19" s="1"/>
  <c r="G539" i="19" s="1"/>
  <c r="G540" i="19" s="1"/>
  <c r="G541" i="19" s="1"/>
  <c r="G542" i="19" s="1"/>
  <c r="G543" i="19" s="1"/>
  <c r="G544" i="19" s="1"/>
  <c r="G545" i="19" s="1"/>
  <c r="G546" i="19" s="1"/>
  <c r="G547" i="19" s="1"/>
  <c r="G548" i="19" s="1"/>
  <c r="G549" i="19" s="1"/>
  <c r="G550" i="19" s="1"/>
  <c r="G551" i="19" s="1"/>
  <c r="G552" i="19" s="1"/>
  <c r="G553" i="19" s="1"/>
  <c r="G554" i="19" s="1"/>
  <c r="G555" i="19" s="1"/>
  <c r="G556" i="19" s="1"/>
  <c r="G557" i="19" s="1"/>
  <c r="G558" i="19" s="1"/>
  <c r="G559" i="19" s="1"/>
  <c r="G560" i="19" s="1"/>
  <c r="G561" i="19" s="1"/>
  <c r="G562" i="19" s="1"/>
  <c r="G563" i="19" s="1"/>
  <c r="G564" i="19" s="1"/>
  <c r="G565" i="19" s="1"/>
  <c r="G566" i="19" s="1"/>
  <c r="G567" i="19" s="1"/>
  <c r="G568" i="19" s="1"/>
  <c r="G569" i="19" s="1"/>
  <c r="G570" i="19" s="1"/>
  <c r="G571" i="19" s="1"/>
  <c r="G572" i="19" s="1"/>
  <c r="G573" i="19" s="1"/>
  <c r="G574" i="19" s="1"/>
  <c r="G575" i="19" s="1"/>
  <c r="G576" i="19" s="1"/>
  <c r="G577" i="19" s="1"/>
  <c r="G578" i="19" s="1"/>
  <c r="G579" i="19" s="1"/>
  <c r="G580" i="19" s="1"/>
  <c r="G581" i="19" s="1"/>
  <c r="G582" i="19" s="1"/>
  <c r="G583" i="19" s="1"/>
  <c r="G584" i="19" s="1"/>
  <c r="G585" i="19" s="1"/>
  <c r="G586" i="19" s="1"/>
  <c r="G587" i="19" s="1"/>
  <c r="G588" i="19" s="1"/>
  <c r="G589" i="19" s="1"/>
  <c r="G590" i="19" s="1"/>
  <c r="G591" i="19" s="1"/>
  <c r="G592" i="19" s="1"/>
  <c r="G593" i="19" s="1"/>
  <c r="G594" i="19" s="1"/>
  <c r="G595" i="19" s="1"/>
  <c r="G596" i="19" s="1"/>
  <c r="G597" i="19" s="1"/>
  <c r="G598" i="19" s="1"/>
  <c r="G599" i="19" s="1"/>
  <c r="G600" i="19" s="1"/>
  <c r="G601" i="19" s="1"/>
  <c r="G602" i="19" s="1"/>
  <c r="G603" i="19" s="1"/>
  <c r="G604" i="19" s="1"/>
  <c r="G605" i="19" s="1"/>
  <c r="G606" i="19" s="1"/>
  <c r="G607" i="19" s="1"/>
  <c r="G608" i="19" s="1"/>
  <c r="G609" i="19" s="1"/>
  <c r="G610" i="19" s="1"/>
  <c r="G611" i="19" s="1"/>
  <c r="G612" i="19" s="1"/>
  <c r="G613" i="19" s="1"/>
  <c r="G614" i="19" s="1"/>
  <c r="G615" i="19" s="1"/>
  <c r="G616" i="19" s="1"/>
  <c r="G617" i="19" s="1"/>
  <c r="G618" i="19" s="1"/>
  <c r="G619" i="19" s="1"/>
  <c r="G620" i="19" s="1"/>
  <c r="G621" i="19" s="1"/>
  <c r="G622" i="19" s="1"/>
  <c r="G623" i="19" s="1"/>
  <c r="G624" i="19" s="1"/>
  <c r="G625" i="19" s="1"/>
  <c r="G626" i="19" s="1"/>
  <c r="G627" i="19" s="1"/>
  <c r="G628" i="19" s="1"/>
  <c r="G629" i="19" s="1"/>
  <c r="G630" i="19" s="1"/>
  <c r="G631" i="19" s="1"/>
  <c r="G632" i="19" s="1"/>
  <c r="G633" i="19" s="1"/>
  <c r="G634" i="19" s="1"/>
  <c r="G635" i="19" s="1"/>
  <c r="G636" i="19" s="1"/>
  <c r="G637" i="19" s="1"/>
  <c r="G638" i="19" s="1"/>
  <c r="G639" i="19" s="1"/>
  <c r="G640" i="19" s="1"/>
  <c r="G641" i="19" s="1"/>
  <c r="G642" i="19" s="1"/>
  <c r="G643" i="19" s="1"/>
  <c r="G644" i="19" s="1"/>
  <c r="G645" i="19" s="1"/>
  <c r="G646" i="19" s="1"/>
  <c r="G647" i="19" s="1"/>
  <c r="G648" i="19" s="1"/>
  <c r="G649" i="19" s="1"/>
  <c r="G650" i="19" s="1"/>
  <c r="G651" i="19" s="1"/>
  <c r="G652" i="19" s="1"/>
  <c r="G653" i="19" s="1"/>
  <c r="G654" i="19" s="1"/>
  <c r="G655" i="19" s="1"/>
  <c r="G656" i="19" s="1"/>
  <c r="G657" i="19" s="1"/>
  <c r="G658" i="19" s="1"/>
  <c r="G659" i="19" s="1"/>
  <c r="G660" i="19" s="1"/>
  <c r="G661" i="19" s="1"/>
  <c r="G662" i="19" s="1"/>
  <c r="G663" i="19" s="1"/>
  <c r="G664" i="19" s="1"/>
  <c r="G665" i="19" s="1"/>
  <c r="G666" i="19" s="1"/>
  <c r="G667" i="19" s="1"/>
  <c r="G668" i="19" s="1"/>
  <c r="G669" i="19" s="1"/>
  <c r="G670" i="19" s="1"/>
  <c r="G671" i="19" s="1"/>
  <c r="G672" i="19" s="1"/>
  <c r="G673" i="19" s="1"/>
  <c r="G674" i="19" s="1"/>
  <c r="G675" i="19" s="1"/>
  <c r="G676" i="19" s="1"/>
  <c r="G677" i="19" s="1"/>
  <c r="G678" i="19" s="1"/>
  <c r="G679" i="19" s="1"/>
  <c r="G680" i="19" s="1"/>
  <c r="G681" i="19" s="1"/>
  <c r="G682" i="19" s="1"/>
  <c r="G683" i="19" s="1"/>
  <c r="G684" i="19" s="1"/>
  <c r="G685" i="19" s="1"/>
  <c r="G686" i="19" s="1"/>
  <c r="G687" i="19" s="1"/>
  <c r="G688" i="19" s="1"/>
  <c r="G689" i="19" s="1"/>
  <c r="G690" i="19" s="1"/>
  <c r="G691" i="19" s="1"/>
  <c r="G692" i="19" s="1"/>
  <c r="G693" i="19" s="1"/>
  <c r="G694" i="19" s="1"/>
  <c r="G695" i="19" s="1"/>
  <c r="G696" i="19" s="1"/>
  <c r="G697" i="19" s="1"/>
  <c r="G698" i="19" s="1"/>
  <c r="G699" i="19" s="1"/>
  <c r="G700" i="19" s="1"/>
  <c r="G701" i="19" s="1"/>
  <c r="G702" i="19" s="1"/>
  <c r="G703" i="19" s="1"/>
  <c r="G704" i="19" s="1"/>
  <c r="G705" i="19" s="1"/>
  <c r="G706" i="19" s="1"/>
  <c r="G707" i="19" s="1"/>
  <c r="G708" i="19" s="1"/>
  <c r="G709" i="19" s="1"/>
  <c r="G710" i="19" s="1"/>
  <c r="G711" i="19" s="1"/>
  <c r="G712" i="19" s="1"/>
  <c r="G713" i="19" s="1"/>
  <c r="G714" i="19" s="1"/>
  <c r="G715" i="19" s="1"/>
  <c r="G716" i="19" s="1"/>
  <c r="G717" i="19" s="1"/>
  <c r="G718" i="19" s="1"/>
  <c r="G719" i="19" s="1"/>
  <c r="G720" i="19" s="1"/>
  <c r="G721" i="19" s="1"/>
  <c r="G722" i="19" s="1"/>
  <c r="G723" i="19" s="1"/>
  <c r="G724" i="19" s="1"/>
  <c r="G725" i="19" s="1"/>
  <c r="G726" i="19" s="1"/>
  <c r="G727" i="19" s="1"/>
  <c r="G728" i="19" s="1"/>
  <c r="G729" i="19" s="1"/>
  <c r="G730" i="19" s="1"/>
  <c r="G731" i="19" s="1"/>
  <c r="G732" i="19" s="1"/>
  <c r="G733" i="19" s="1"/>
  <c r="G734" i="19" s="1"/>
  <c r="G735" i="19" s="1"/>
  <c r="G736" i="19" s="1"/>
  <c r="G737" i="19" s="1"/>
  <c r="G738" i="19" s="1"/>
  <c r="G739" i="19" s="1"/>
  <c r="G740" i="19" s="1"/>
  <c r="G741" i="19" s="1"/>
  <c r="G742" i="19" s="1"/>
  <c r="G743" i="19" s="1"/>
  <c r="G744" i="19" s="1"/>
  <c r="G745" i="19" s="1"/>
  <c r="G746" i="19" s="1"/>
  <c r="G747" i="19" s="1"/>
  <c r="G748" i="19" s="1"/>
  <c r="G749" i="19" s="1"/>
  <c r="G750" i="19" s="1"/>
  <c r="G751" i="19" s="1"/>
  <c r="G752" i="19" s="1"/>
  <c r="G753" i="19" s="1"/>
  <c r="G754" i="19" s="1"/>
  <c r="G755" i="19" s="1"/>
  <c r="G756" i="19" s="1"/>
  <c r="G757" i="19" s="1"/>
  <c r="G758" i="19" s="1"/>
  <c r="G759" i="19" s="1"/>
  <c r="G760" i="19" s="1"/>
  <c r="G761" i="19" s="1"/>
  <c r="G762" i="19" s="1"/>
  <c r="G763" i="19" s="1"/>
  <c r="G764" i="19" s="1"/>
  <c r="G765" i="19" s="1"/>
  <c r="G766" i="19" s="1"/>
  <c r="G767" i="19" s="1"/>
  <c r="G768" i="19" s="1"/>
  <c r="G769" i="19" s="1"/>
  <c r="G770" i="19" s="1"/>
  <c r="G771" i="19" s="1"/>
  <c r="G772" i="19" s="1"/>
  <c r="G773" i="19" s="1"/>
  <c r="G774" i="19" s="1"/>
  <c r="G775" i="19" s="1"/>
  <c r="G776" i="19" s="1"/>
  <c r="G777" i="19" s="1"/>
  <c r="G778" i="19" s="1"/>
  <c r="G779" i="19" s="1"/>
  <c r="G780" i="19" s="1"/>
  <c r="G781" i="19" s="1"/>
  <c r="G782" i="19" s="1"/>
  <c r="G783" i="19" s="1"/>
  <c r="G784" i="19" s="1"/>
  <c r="G785" i="19" s="1"/>
  <c r="G786" i="19" s="1"/>
  <c r="G787" i="19" s="1"/>
  <c r="G788" i="19" s="1"/>
  <c r="G789" i="19" s="1"/>
  <c r="G790" i="19" s="1"/>
  <c r="G791" i="19" s="1"/>
  <c r="G792" i="19" s="1"/>
  <c r="G793" i="19" s="1"/>
  <c r="G794" i="19" s="1"/>
  <c r="G795" i="19" s="1"/>
  <c r="G796" i="19" s="1"/>
  <c r="G797" i="19" s="1"/>
  <c r="G798" i="19" s="1"/>
  <c r="G799" i="19" s="1"/>
  <c r="G800" i="19" s="1"/>
  <c r="G801" i="19" s="1"/>
  <c r="G802" i="19" s="1"/>
  <c r="G803" i="19" s="1"/>
  <c r="G804" i="19" s="1"/>
  <c r="G805" i="19" s="1"/>
  <c r="G806" i="19" s="1"/>
  <c r="G807" i="19" s="1"/>
  <c r="G808" i="19" s="1"/>
  <c r="G809" i="19" s="1"/>
  <c r="G810" i="19" s="1"/>
  <c r="G811" i="19" s="1"/>
  <c r="G812" i="19" s="1"/>
  <c r="G813" i="19" s="1"/>
  <c r="G814" i="19" s="1"/>
  <c r="G815" i="19" s="1"/>
  <c r="G816" i="19" s="1"/>
  <c r="G817" i="19" s="1"/>
  <c r="G818" i="19" s="1"/>
  <c r="G819" i="19" s="1"/>
  <c r="G820" i="19" s="1"/>
  <c r="G821" i="19" s="1"/>
  <c r="G822" i="19" s="1"/>
  <c r="G823" i="19" s="1"/>
  <c r="G824" i="19" s="1"/>
  <c r="G825" i="19" s="1"/>
  <c r="G826" i="19" s="1"/>
  <c r="G827" i="19" s="1"/>
  <c r="G828" i="19" s="1"/>
  <c r="G829" i="19" s="1"/>
  <c r="G830" i="19" s="1"/>
  <c r="G831" i="19" s="1"/>
  <c r="G832" i="19" s="1"/>
  <c r="G833" i="19" s="1"/>
  <c r="G834" i="19" s="1"/>
  <c r="G835" i="19" s="1"/>
  <c r="G836" i="19" s="1"/>
  <c r="G837" i="19" s="1"/>
  <c r="G838" i="19" s="1"/>
  <c r="G839" i="19" s="1"/>
  <c r="G840" i="19" s="1"/>
  <c r="G841" i="19" s="1"/>
  <c r="G842" i="19" s="1"/>
  <c r="G843" i="19" s="1"/>
  <c r="G844" i="19" s="1"/>
  <c r="G845" i="19" s="1"/>
  <c r="G846" i="19" s="1"/>
  <c r="G847" i="19" s="1"/>
  <c r="G848" i="19" s="1"/>
  <c r="G849" i="19" s="1"/>
  <c r="G850" i="19" s="1"/>
  <c r="G851" i="19" s="1"/>
  <c r="G852" i="19" s="1"/>
  <c r="G853" i="19" s="1"/>
  <c r="G854" i="19" s="1"/>
  <c r="G855" i="19" s="1"/>
  <c r="G856" i="19" s="1"/>
  <c r="G857" i="19" s="1"/>
  <c r="G858" i="19" s="1"/>
  <c r="G859" i="19" s="1"/>
  <c r="G860" i="19" s="1"/>
  <c r="G861" i="19" s="1"/>
  <c r="G862" i="19" s="1"/>
  <c r="G863" i="19" s="1"/>
  <c r="G864" i="19" s="1"/>
  <c r="G865" i="19" s="1"/>
  <c r="G866" i="19" s="1"/>
  <c r="G867" i="19" s="1"/>
  <c r="G868" i="19" s="1"/>
  <c r="G869" i="19" s="1"/>
  <c r="G870" i="19" s="1"/>
  <c r="G871" i="19" s="1"/>
  <c r="G872" i="19" s="1"/>
  <c r="G873" i="19" s="1"/>
  <c r="G874" i="19" s="1"/>
  <c r="G875" i="19" s="1"/>
  <c r="G876" i="19" s="1"/>
  <c r="G877" i="19" s="1"/>
  <c r="G878" i="19" s="1"/>
  <c r="G879" i="19" s="1"/>
  <c r="G880" i="19" s="1"/>
  <c r="G881" i="19" s="1"/>
  <c r="G882" i="19" s="1"/>
  <c r="G883" i="19" s="1"/>
  <c r="G884" i="19" s="1"/>
  <c r="G885" i="19" s="1"/>
  <c r="G886" i="19" s="1"/>
  <c r="G887" i="19" s="1"/>
  <c r="G888" i="19" s="1"/>
  <c r="G889" i="19" s="1"/>
  <c r="G890" i="19" s="1"/>
  <c r="G891" i="19" s="1"/>
  <c r="G892" i="19" s="1"/>
  <c r="G893" i="19" s="1"/>
  <c r="G894" i="19" s="1"/>
  <c r="G895" i="19" s="1"/>
  <c r="G896" i="19" s="1"/>
  <c r="G897" i="19" s="1"/>
  <c r="G898" i="19" s="1"/>
  <c r="G899" i="19" s="1"/>
  <c r="G900" i="19" s="1"/>
  <c r="G901" i="19" s="1"/>
  <c r="G902" i="19" s="1"/>
  <c r="G903" i="19" s="1"/>
  <c r="G904" i="19" s="1"/>
  <c r="G905" i="19" s="1"/>
  <c r="G906" i="19" s="1"/>
  <c r="G907" i="19" s="1"/>
  <c r="G908" i="19" s="1"/>
  <c r="G909" i="19" s="1"/>
  <c r="G910" i="19" s="1"/>
  <c r="G911" i="19" s="1"/>
  <c r="G912" i="19" s="1"/>
  <c r="G913" i="19" s="1"/>
  <c r="G914" i="19" s="1"/>
  <c r="G915" i="19" s="1"/>
  <c r="G916" i="19" s="1"/>
  <c r="G917" i="19" s="1"/>
  <c r="G918" i="19" s="1"/>
  <c r="G919" i="19" s="1"/>
  <c r="G920" i="19" s="1"/>
  <c r="G921" i="19" s="1"/>
  <c r="G922" i="19" s="1"/>
  <c r="G923" i="19" s="1"/>
  <c r="G924" i="19" s="1"/>
  <c r="G925" i="19" s="1"/>
  <c r="G926" i="19" s="1"/>
  <c r="G927" i="19" s="1"/>
  <c r="G928" i="19" s="1"/>
  <c r="G929" i="19" s="1"/>
  <c r="G930" i="19" s="1"/>
  <c r="G931" i="19" s="1"/>
  <c r="G932" i="19" s="1"/>
  <c r="G933" i="19" s="1"/>
  <c r="G934" i="19" s="1"/>
  <c r="G935" i="19" s="1"/>
  <c r="G936" i="19" s="1"/>
  <c r="G937" i="19" s="1"/>
  <c r="G938" i="19" s="1"/>
  <c r="G939" i="19" s="1"/>
  <c r="G940" i="19" s="1"/>
  <c r="G941" i="19" s="1"/>
  <c r="G942" i="19" s="1"/>
  <c r="G943" i="19" s="1"/>
  <c r="G944" i="19" s="1"/>
  <c r="G945" i="19" s="1"/>
  <c r="G946" i="19" s="1"/>
  <c r="G947" i="19" s="1"/>
  <c r="G948" i="19" s="1"/>
  <c r="G949" i="19" s="1"/>
  <c r="G950" i="19" s="1"/>
  <c r="G951" i="19" s="1"/>
  <c r="G952" i="19" s="1"/>
  <c r="G953" i="19" s="1"/>
  <c r="G954" i="19" s="1"/>
  <c r="G955" i="19" s="1"/>
  <c r="G956" i="19" s="1"/>
  <c r="G957" i="19" s="1"/>
  <c r="G958" i="19" s="1"/>
  <c r="G959" i="19" s="1"/>
  <c r="G960" i="19" s="1"/>
  <c r="G961" i="19" s="1"/>
  <c r="G962" i="19" s="1"/>
  <c r="G963" i="19" s="1"/>
  <c r="G964" i="19" s="1"/>
  <c r="G965" i="19" s="1"/>
  <c r="G966" i="19" s="1"/>
  <c r="G967" i="19" s="1"/>
  <c r="G968" i="19" s="1"/>
  <c r="G969" i="19" s="1"/>
  <c r="G970" i="19" s="1"/>
  <c r="G971" i="19" s="1"/>
  <c r="G972" i="19" s="1"/>
  <c r="G973" i="19" s="1"/>
  <c r="G974" i="19" s="1"/>
  <c r="G975" i="19" s="1"/>
  <c r="G976" i="19" s="1"/>
  <c r="G977" i="19" s="1"/>
  <c r="G978" i="19" s="1"/>
  <c r="G979" i="19" s="1"/>
  <c r="G980" i="19" s="1"/>
  <c r="G981" i="19" s="1"/>
  <c r="G982" i="19" s="1"/>
  <c r="G983" i="19" s="1"/>
  <c r="G984" i="19" s="1"/>
  <c r="G985" i="19" s="1"/>
  <c r="G986" i="19" s="1"/>
  <c r="G987" i="19" s="1"/>
  <c r="G988" i="19" s="1"/>
  <c r="G989" i="19" s="1"/>
  <c r="G990" i="19" s="1"/>
  <c r="G991" i="19" s="1"/>
  <c r="G992" i="19" s="1"/>
  <c r="G993" i="19" s="1"/>
  <c r="G994" i="19" s="1"/>
  <c r="G995" i="19" s="1"/>
  <c r="G996" i="19" s="1"/>
  <c r="G997" i="19" s="1"/>
  <c r="G998" i="19" s="1"/>
  <c r="G999" i="19" s="1"/>
  <c r="G1000" i="19" s="1"/>
  <c r="G1001" i="19" s="1"/>
  <c r="G1002" i="19" s="1"/>
  <c r="G1003" i="19" s="1"/>
  <c r="G1004" i="19" s="1"/>
  <c r="G1005" i="19" s="1"/>
  <c r="G1006" i="19" s="1"/>
  <c r="G1007" i="19" s="1"/>
  <c r="G1008" i="19" s="1"/>
  <c r="G1009" i="19" s="1"/>
  <c r="G1010" i="19" s="1"/>
  <c r="G1011" i="19" s="1"/>
  <c r="G1012" i="19" s="1"/>
  <c r="G1013" i="19" s="1"/>
  <c r="G1014" i="19" s="1"/>
  <c r="G1015" i="19" s="1"/>
  <c r="G1016" i="19" s="1"/>
  <c r="G1017" i="19" s="1"/>
  <c r="G1018" i="19" s="1"/>
  <c r="G1019" i="19" s="1"/>
  <c r="G1020" i="19" s="1"/>
  <c r="G1021" i="19" s="1"/>
  <c r="G1022" i="19" s="1"/>
  <c r="G1023" i="19" s="1"/>
  <c r="G1024" i="19" s="1"/>
  <c r="G1025" i="19" s="1"/>
  <c r="G1026" i="19" s="1"/>
  <c r="G1027" i="19" s="1"/>
  <c r="G1028" i="19" s="1"/>
  <c r="G1029" i="19" s="1"/>
  <c r="G1030" i="19" s="1"/>
  <c r="G1031" i="19" s="1"/>
  <c r="G1032" i="19" s="1"/>
  <c r="G1033" i="19" s="1"/>
  <c r="G1034" i="19" s="1"/>
  <c r="G1035" i="19" s="1"/>
  <c r="G1036" i="19" s="1"/>
  <c r="G1037" i="19" s="1"/>
  <c r="G1038" i="19" s="1"/>
  <c r="G1039" i="19" s="1"/>
  <c r="G1040" i="19" s="1"/>
  <c r="G1041" i="19" s="1"/>
  <c r="G1042" i="19" s="1"/>
  <c r="G1043" i="19" s="1"/>
  <c r="G1044" i="19" s="1"/>
  <c r="G1045" i="19" s="1"/>
  <c r="G1046" i="19" s="1"/>
  <c r="G1047" i="19" s="1"/>
  <c r="G1048" i="19" s="1"/>
  <c r="G1049" i="19" s="1"/>
  <c r="G1050" i="19" s="1"/>
  <c r="G1051" i="19" s="1"/>
  <c r="G1052" i="19" s="1"/>
  <c r="G1053" i="19" s="1"/>
  <c r="G1054" i="19" s="1"/>
  <c r="G1055" i="19" s="1"/>
  <c r="G1056" i="19" s="1"/>
  <c r="G1057" i="19" s="1"/>
  <c r="G1058" i="19" s="1"/>
  <c r="G1059" i="19" s="1"/>
  <c r="G1060" i="19" s="1"/>
  <c r="G1061" i="19" s="1"/>
  <c r="G1062" i="19" s="1"/>
  <c r="G1063" i="19" s="1"/>
  <c r="G1064" i="19" s="1"/>
  <c r="G1065" i="19" s="1"/>
  <c r="G1066" i="19" s="1"/>
  <c r="G1067" i="19" s="1"/>
  <c r="G1068" i="19" s="1"/>
  <c r="G1069" i="19" s="1"/>
  <c r="G1070" i="19" s="1"/>
  <c r="G1071" i="19" s="1"/>
  <c r="G1072" i="19" s="1"/>
  <c r="G1073" i="19" s="1"/>
  <c r="G1074" i="19" s="1"/>
  <c r="G1075" i="19" s="1"/>
  <c r="G1076" i="19" s="1"/>
  <c r="G1077" i="19" s="1"/>
  <c r="G1078" i="19" s="1"/>
  <c r="G1079" i="19" s="1"/>
  <c r="G1080" i="19" s="1"/>
  <c r="G1081" i="19" s="1"/>
  <c r="G1082" i="19" s="1"/>
  <c r="G1083" i="19" s="1"/>
  <c r="G1084" i="19" s="1"/>
  <c r="G1085" i="19" s="1"/>
  <c r="G1086" i="19" s="1"/>
  <c r="G1087" i="19" s="1"/>
  <c r="G1088" i="19" s="1"/>
  <c r="G1089" i="19" s="1"/>
  <c r="G1090" i="19" s="1"/>
  <c r="G1091" i="19" s="1"/>
  <c r="G1092" i="19" s="1"/>
  <c r="G1093" i="19" s="1"/>
  <c r="G1094" i="19" s="1"/>
  <c r="G1095" i="19" s="1"/>
  <c r="G1096" i="19" s="1"/>
  <c r="G1097" i="19" s="1"/>
  <c r="G1098" i="19" s="1"/>
  <c r="G1099" i="19" s="1"/>
  <c r="G1100" i="19" s="1"/>
  <c r="G1101" i="19" s="1"/>
  <c r="G1102" i="19" s="1"/>
  <c r="G1103" i="19" s="1"/>
  <c r="G1104" i="19" s="1"/>
  <c r="G1105" i="19" s="1"/>
  <c r="G1106" i="19" s="1"/>
  <c r="G1107" i="19" s="1"/>
  <c r="G1108" i="19" s="1"/>
  <c r="G1109" i="19" s="1"/>
  <c r="G1110" i="19" s="1"/>
  <c r="G1111" i="19" s="1"/>
  <c r="G1112" i="19" s="1"/>
  <c r="G1113" i="19" s="1"/>
  <c r="G1114" i="19" s="1"/>
  <c r="G1115" i="19" s="1"/>
  <c r="G1116" i="19" s="1"/>
  <c r="G1117" i="19" s="1"/>
  <c r="G1118" i="19" s="1"/>
  <c r="G1119" i="19" s="1"/>
  <c r="G1120" i="19" s="1"/>
  <c r="G1121" i="19" s="1"/>
  <c r="G1122" i="19" s="1"/>
  <c r="G1123" i="19" s="1"/>
  <c r="G1124" i="19" s="1"/>
  <c r="G1125" i="19" s="1"/>
  <c r="G1126" i="19" s="1"/>
  <c r="G1127" i="19" s="1"/>
  <c r="G1128" i="19" s="1"/>
  <c r="G1129" i="19" s="1"/>
  <c r="G1130" i="19" s="1"/>
  <c r="G1131" i="19" s="1"/>
  <c r="G1132" i="19" s="1"/>
  <c r="G1133" i="19" s="1"/>
  <c r="G1134" i="19" s="1"/>
  <c r="G1135" i="19" s="1"/>
  <c r="G1136" i="19" s="1"/>
  <c r="G1137" i="19" s="1"/>
  <c r="G1138" i="19" s="1"/>
  <c r="G1139" i="19" s="1"/>
  <c r="G1140" i="19" s="1"/>
  <c r="G1141" i="19" s="1"/>
  <c r="G1142" i="19" s="1"/>
  <c r="G1143" i="19" s="1"/>
  <c r="G1144" i="19" s="1"/>
  <c r="G1145" i="19" s="1"/>
  <c r="G1146" i="19" s="1"/>
  <c r="G1147" i="19" s="1"/>
  <c r="G1148" i="19" s="1"/>
  <c r="G1149" i="19" s="1"/>
  <c r="G1150" i="19" s="1"/>
  <c r="G1151" i="19" s="1"/>
  <c r="G1152" i="19" s="1"/>
  <c r="G1153" i="19" s="1"/>
  <c r="G1154" i="19" s="1"/>
  <c r="G1155" i="19" s="1"/>
  <c r="G1156" i="19" s="1"/>
  <c r="G1157" i="19" s="1"/>
  <c r="G1158" i="19" s="1"/>
  <c r="G1159" i="19" s="1"/>
  <c r="G1160" i="19" s="1"/>
  <c r="G1161" i="19" s="1"/>
  <c r="G1162" i="19" s="1"/>
  <c r="G1163" i="19" s="1"/>
  <c r="G1164" i="19" s="1"/>
  <c r="G1165" i="19" s="1"/>
  <c r="G1166" i="19" s="1"/>
  <c r="G1167" i="19" s="1"/>
  <c r="G1168" i="19" s="1"/>
  <c r="G1169" i="19" s="1"/>
  <c r="G1170" i="19" s="1"/>
  <c r="G1171" i="19" s="1"/>
  <c r="G1172" i="19" s="1"/>
  <c r="G1173" i="19" s="1"/>
  <c r="G1174" i="19" s="1"/>
  <c r="G1175" i="19" s="1"/>
  <c r="G1176" i="19" s="1"/>
  <c r="G1177" i="19" s="1"/>
  <c r="G1178" i="19" s="1"/>
  <c r="G1179" i="19" s="1"/>
  <c r="G1180" i="19" s="1"/>
  <c r="G1181" i="19" s="1"/>
  <c r="G1182" i="19" s="1"/>
  <c r="G1183" i="19" s="1"/>
  <c r="G1184" i="19" s="1"/>
  <c r="G1185" i="19" s="1"/>
  <c r="G1186" i="19" s="1"/>
  <c r="G1187" i="19" s="1"/>
  <c r="G1188" i="19" s="1"/>
  <c r="G1189" i="19" s="1"/>
  <c r="G1190" i="19" s="1"/>
  <c r="G1191" i="19" s="1"/>
  <c r="G1192" i="19" s="1"/>
  <c r="G1193" i="19" s="1"/>
  <c r="G1194" i="19" s="1"/>
  <c r="G1195" i="19" s="1"/>
  <c r="G1196" i="19" s="1"/>
  <c r="G1197" i="19" s="1"/>
  <c r="G1198" i="19" s="1"/>
  <c r="G1199" i="19" s="1"/>
  <c r="G1200" i="19" s="1"/>
  <c r="G1201" i="19" s="1"/>
  <c r="G1202" i="19" s="1"/>
  <c r="G1203" i="19" s="1"/>
  <c r="G1204" i="19" s="1"/>
  <c r="G1205" i="19" s="1"/>
  <c r="G1206" i="19" s="1"/>
  <c r="G1207" i="19" s="1"/>
  <c r="G1208" i="19" s="1"/>
  <c r="G1209" i="19" s="1"/>
  <c r="G1210" i="19" s="1"/>
  <c r="G1211" i="19" s="1"/>
  <c r="G1212" i="19" s="1"/>
  <c r="G1213" i="19" s="1"/>
  <c r="G1214" i="19" s="1"/>
  <c r="G1215" i="19" s="1"/>
  <c r="G1216" i="19" s="1"/>
  <c r="G1217" i="19" s="1"/>
  <c r="G1218" i="19" s="1"/>
  <c r="G1219" i="19" s="1"/>
  <c r="G1220" i="19" s="1"/>
  <c r="G1221" i="19" s="1"/>
  <c r="G1222" i="19" s="1"/>
  <c r="G1223" i="19" s="1"/>
  <c r="G1224" i="19" s="1"/>
  <c r="G1225" i="19" s="1"/>
  <c r="G1226" i="19" s="1"/>
  <c r="G1227" i="19" s="1"/>
  <c r="G1228" i="19" s="1"/>
  <c r="G1229" i="19" s="1"/>
  <c r="G1230" i="19" s="1"/>
  <c r="G1231" i="19" s="1"/>
  <c r="G1232" i="19" s="1"/>
  <c r="G1233" i="19" s="1"/>
  <c r="G1234" i="19" s="1"/>
  <c r="G1235" i="19" s="1"/>
  <c r="G1236" i="19" s="1"/>
  <c r="G1237" i="19" s="1"/>
  <c r="G1238" i="19" s="1"/>
  <c r="G1239" i="19" s="1"/>
  <c r="G1240" i="19" s="1"/>
  <c r="G1241" i="19" s="1"/>
  <c r="G1242" i="19" s="1"/>
  <c r="G1243" i="19" s="1"/>
  <c r="G1244" i="19" s="1"/>
  <c r="G1245" i="19" s="1"/>
  <c r="G1246" i="19" s="1"/>
  <c r="G1247" i="19" s="1"/>
  <c r="G1248" i="19" s="1"/>
  <c r="G1249" i="19" s="1"/>
  <c r="G1250" i="19" s="1"/>
  <c r="G1251" i="19" s="1"/>
  <c r="G1252" i="19" s="1"/>
  <c r="G1253" i="19" s="1"/>
  <c r="G1254" i="19" s="1"/>
  <c r="G1255" i="19" s="1"/>
  <c r="G1256" i="19" s="1"/>
  <c r="G1257" i="19" s="1"/>
  <c r="G1258" i="19" s="1"/>
  <c r="G1259" i="19" s="1"/>
  <c r="G1260" i="19" s="1"/>
  <c r="G1261" i="19" s="1"/>
  <c r="G1262" i="19" s="1"/>
  <c r="G1263" i="19" s="1"/>
  <c r="G1264" i="19" s="1"/>
  <c r="G1265" i="19" s="1"/>
  <c r="G1266" i="19" s="1"/>
  <c r="G1267" i="19" s="1"/>
  <c r="G1268" i="19" s="1"/>
  <c r="G1269" i="19" s="1"/>
  <c r="G1270" i="19" s="1"/>
  <c r="G1271" i="19" s="1"/>
  <c r="G1272" i="19" s="1"/>
  <c r="G1273" i="19" s="1"/>
  <c r="G1274" i="19" s="1"/>
  <c r="G1275" i="19" s="1"/>
  <c r="G1276" i="19" s="1"/>
  <c r="G1277" i="19" s="1"/>
  <c r="G1278" i="19" s="1"/>
  <c r="G1279" i="19" s="1"/>
  <c r="G1280" i="19" s="1"/>
  <c r="G1281" i="19" s="1"/>
  <c r="G1282" i="19" s="1"/>
  <c r="G1283" i="19" s="1"/>
  <c r="G1284" i="19" s="1"/>
  <c r="G1285" i="19" s="1"/>
  <c r="G1286" i="19" s="1"/>
  <c r="G1287" i="19" s="1"/>
  <c r="G1288" i="19" s="1"/>
  <c r="G1289" i="19" s="1"/>
  <c r="G1290" i="19" s="1"/>
  <c r="G1291" i="19" s="1"/>
  <c r="G1292" i="19" s="1"/>
  <c r="G1293" i="19" s="1"/>
  <c r="G1294" i="19" s="1"/>
  <c r="G1295" i="19" s="1"/>
  <c r="G1296" i="19" s="1"/>
  <c r="G1297" i="19" s="1"/>
  <c r="G1298" i="19" s="1"/>
  <c r="G1299" i="19" s="1"/>
  <c r="G1300" i="19" s="1"/>
  <c r="G1301" i="19" s="1"/>
  <c r="G1302" i="19" s="1"/>
  <c r="G1303" i="19" s="1"/>
  <c r="G1304" i="19" s="1"/>
  <c r="G1305" i="19" s="1"/>
  <c r="G1306" i="19" s="1"/>
  <c r="G1307" i="19" s="1"/>
  <c r="G1308" i="19" s="1"/>
  <c r="G1309" i="19" s="1"/>
  <c r="G1310" i="19" s="1"/>
  <c r="G1311" i="19" s="1"/>
  <c r="G1312" i="19" s="1"/>
  <c r="G1313" i="19" s="1"/>
  <c r="G1314" i="19" s="1"/>
  <c r="G1315" i="19" s="1"/>
  <c r="G1316" i="19" s="1"/>
  <c r="G1317" i="19" s="1"/>
  <c r="G1318" i="19" s="1"/>
  <c r="G1319" i="19" s="1"/>
  <c r="G1320" i="19" s="1"/>
  <c r="G1321" i="19" s="1"/>
  <c r="G1322" i="19" s="1"/>
  <c r="G1323" i="19" s="1"/>
  <c r="G1324" i="19" s="1"/>
  <c r="G1325" i="19" s="1"/>
  <c r="G1326" i="19" s="1"/>
  <c r="G1327" i="19" s="1"/>
  <c r="G1328" i="19" s="1"/>
  <c r="G1329" i="19" s="1"/>
  <c r="G1330" i="19" s="1"/>
  <c r="G1331" i="19" s="1"/>
  <c r="G1332" i="19" s="1"/>
  <c r="G1333" i="19" s="1"/>
  <c r="G1334" i="19" s="1"/>
  <c r="G1335" i="19" s="1"/>
  <c r="G1336" i="19" s="1"/>
  <c r="G1337" i="19" s="1"/>
  <c r="G1338" i="19" s="1"/>
  <c r="G1339" i="19" s="1"/>
  <c r="G1340" i="19" s="1"/>
  <c r="G1341" i="19" s="1"/>
  <c r="G1342" i="19" s="1"/>
  <c r="G1343" i="19" s="1"/>
  <c r="G1344" i="19" s="1"/>
  <c r="G1345" i="19" s="1"/>
  <c r="G1346" i="19" s="1"/>
  <c r="G1347" i="19" s="1"/>
  <c r="G1348" i="19" s="1"/>
  <c r="G1349" i="19" s="1"/>
  <c r="G1350" i="19" s="1"/>
  <c r="G1351" i="19" s="1"/>
  <c r="G1352" i="19" s="1"/>
  <c r="G1353" i="19" s="1"/>
  <c r="G1354" i="19" s="1"/>
  <c r="G1355" i="19" s="1"/>
  <c r="G1356" i="19" s="1"/>
  <c r="G1357" i="19" s="1"/>
  <c r="G1358" i="19" s="1"/>
  <c r="G1359" i="19" s="1"/>
  <c r="G1360" i="19" s="1"/>
  <c r="G1361" i="19" s="1"/>
  <c r="G1362" i="19" s="1"/>
  <c r="G1363" i="19" s="1"/>
  <c r="G1364" i="19" s="1"/>
  <c r="G1365" i="19" s="1"/>
  <c r="G1366" i="19" s="1"/>
  <c r="G1367" i="19" s="1"/>
  <c r="G1368" i="19" s="1"/>
  <c r="G1369" i="19" s="1"/>
  <c r="G1370" i="19" s="1"/>
  <c r="G1371" i="19" s="1"/>
  <c r="G1372" i="19" s="1"/>
  <c r="G1373" i="19" s="1"/>
  <c r="G1374" i="19" s="1"/>
  <c r="G1375" i="19" s="1"/>
  <c r="G1376" i="19" s="1"/>
  <c r="G1377" i="19" s="1"/>
  <c r="G1378" i="19" s="1"/>
  <c r="G1379" i="19" s="1"/>
  <c r="G1380" i="19" s="1"/>
  <c r="G1381" i="19" s="1"/>
  <c r="G1382" i="19" s="1"/>
  <c r="G1383" i="19" s="1"/>
  <c r="G1384" i="19" s="1"/>
  <c r="G1385" i="19" s="1"/>
  <c r="G1386" i="19" s="1"/>
  <c r="G1387" i="19" s="1"/>
  <c r="G1388" i="19" s="1"/>
  <c r="G1389" i="19" s="1"/>
  <c r="G1390" i="19" s="1"/>
  <c r="G1391" i="19" s="1"/>
  <c r="G1392" i="19" s="1"/>
  <c r="G1393" i="19" s="1"/>
  <c r="G1394" i="19" s="1"/>
  <c r="G1395" i="19" s="1"/>
  <c r="G1396" i="19" s="1"/>
  <c r="G1397" i="19" s="1"/>
  <c r="G1398" i="19" s="1"/>
  <c r="G1399" i="19" s="1"/>
  <c r="G1400" i="19" s="1"/>
  <c r="G1401" i="19" s="1"/>
  <c r="G1402" i="19" s="1"/>
  <c r="G1403" i="19" s="1"/>
  <c r="G1404" i="19" s="1"/>
  <c r="G1405" i="19" s="1"/>
  <c r="G1406" i="19" s="1"/>
  <c r="G1407" i="19" s="1"/>
  <c r="G1408" i="19" s="1"/>
  <c r="G1409" i="19" s="1"/>
  <c r="G1410" i="19" s="1"/>
  <c r="G1411" i="19" s="1"/>
  <c r="G1412" i="19" s="1"/>
  <c r="G1413" i="19" s="1"/>
  <c r="G1414" i="19" s="1"/>
  <c r="G1415" i="19" s="1"/>
  <c r="G1416" i="19" s="1"/>
  <c r="G1417" i="19" s="1"/>
  <c r="G1418" i="19" s="1"/>
  <c r="G1419" i="19" s="1"/>
  <c r="G1420" i="19" s="1"/>
  <c r="G1421" i="19" s="1"/>
  <c r="G1422" i="19" s="1"/>
  <c r="G1423" i="19" s="1"/>
  <c r="G1424" i="19" s="1"/>
  <c r="G1425" i="19" s="1"/>
  <c r="G1426" i="19" s="1"/>
  <c r="G1427" i="19" s="1"/>
  <c r="G1428" i="19" s="1"/>
  <c r="G1429" i="19" s="1"/>
  <c r="G1430" i="19" s="1"/>
  <c r="G1431" i="19" s="1"/>
  <c r="G1432" i="19" s="1"/>
  <c r="G1433" i="19" s="1"/>
  <c r="G1434" i="19" s="1"/>
  <c r="G1435" i="19" s="1"/>
  <c r="G1436" i="19" s="1"/>
  <c r="G1437" i="19" s="1"/>
  <c r="G1438" i="19" s="1"/>
  <c r="G1439" i="19" s="1"/>
  <c r="G1440" i="19" s="1"/>
  <c r="G1441" i="19" s="1"/>
  <c r="G1442" i="19" s="1"/>
  <c r="G1443" i="19" s="1"/>
  <c r="G1444" i="19" s="1"/>
  <c r="G1445" i="19" s="1"/>
  <c r="G1446" i="19" s="1"/>
  <c r="G1447" i="19" s="1"/>
  <c r="G1448" i="19" s="1"/>
  <c r="G1449" i="19" s="1"/>
  <c r="G1450" i="19" s="1"/>
  <c r="G1451" i="19" s="1"/>
  <c r="G1452" i="19" s="1"/>
  <c r="G1453" i="19" s="1"/>
  <c r="G1454" i="19" s="1"/>
  <c r="G1455" i="19" s="1"/>
  <c r="G1456" i="19" s="1"/>
  <c r="G1457" i="19" s="1"/>
  <c r="G1458" i="19" s="1"/>
  <c r="G1459" i="19" s="1"/>
  <c r="G1460" i="19" s="1"/>
  <c r="G1461" i="19" s="1"/>
  <c r="G1462" i="19" s="1"/>
  <c r="G1463" i="19" s="1"/>
  <c r="G1464" i="19" s="1"/>
  <c r="G1465" i="19" s="1"/>
  <c r="G1466" i="19" s="1"/>
  <c r="G1467" i="19" s="1"/>
  <c r="G1468" i="19" s="1"/>
  <c r="G1469" i="19" s="1"/>
  <c r="G1470" i="19" s="1"/>
  <c r="G1471" i="19" s="1"/>
  <c r="G1472" i="19" s="1"/>
  <c r="G1473" i="19" s="1"/>
  <c r="G1474" i="19" s="1"/>
  <c r="G1475" i="19" s="1"/>
  <c r="G1476" i="19" s="1"/>
  <c r="G1477" i="19" s="1"/>
  <c r="G1478" i="19" s="1"/>
  <c r="G1479" i="19" s="1"/>
  <c r="G1480" i="19" s="1"/>
  <c r="G1481" i="19" s="1"/>
  <c r="G1482" i="19" s="1"/>
  <c r="G1483" i="19" s="1"/>
  <c r="G1484" i="19" s="1"/>
  <c r="G1485" i="19" s="1"/>
  <c r="G1486" i="19" s="1"/>
  <c r="G1487" i="19" s="1"/>
  <c r="G1488" i="19" s="1"/>
  <c r="G1489" i="19" s="1"/>
  <c r="G1490" i="19" s="1"/>
  <c r="G1491" i="19" s="1"/>
  <c r="G1492" i="19" s="1"/>
  <c r="G1493" i="19" s="1"/>
  <c r="G1494" i="19" s="1"/>
  <c r="G1495" i="19" s="1"/>
  <c r="G1496" i="19" s="1"/>
  <c r="G1497" i="19" s="1"/>
  <c r="G1498" i="19" s="1"/>
  <c r="G1499" i="19" s="1"/>
  <c r="G1500" i="19" s="1"/>
  <c r="G1501" i="19" s="1"/>
  <c r="G1502" i="19" s="1"/>
  <c r="G1503" i="19" s="1"/>
  <c r="G1504" i="19" s="1"/>
  <c r="G1505" i="19" s="1"/>
  <c r="G1506" i="19" s="1"/>
  <c r="G1507" i="19" s="1"/>
  <c r="G1508" i="19" s="1"/>
  <c r="G1509" i="19" s="1"/>
  <c r="G1510" i="19" s="1"/>
  <c r="G1511" i="19" s="1"/>
  <c r="G1512" i="19" s="1"/>
  <c r="G1513" i="19" s="1"/>
  <c r="G1514" i="19" s="1"/>
  <c r="G1515" i="19" s="1"/>
  <c r="G1516" i="19" s="1"/>
  <c r="G1517" i="19" s="1"/>
  <c r="G1518" i="19" s="1"/>
  <c r="G1519" i="19" s="1"/>
  <c r="G1520" i="19" s="1"/>
  <c r="G1521" i="19" s="1"/>
  <c r="G1522" i="19" s="1"/>
  <c r="G1523" i="19" s="1"/>
  <c r="G1524" i="19" s="1"/>
  <c r="G1525" i="19" s="1"/>
  <c r="G1526" i="19" s="1"/>
  <c r="G1527" i="19" s="1"/>
  <c r="G1528" i="19" s="1"/>
  <c r="G1529" i="19" s="1"/>
  <c r="G1530" i="19" s="1"/>
  <c r="G1531" i="19" s="1"/>
  <c r="G1532" i="19" s="1"/>
  <c r="G1533" i="19" s="1"/>
  <c r="G1534" i="19" s="1"/>
  <c r="G1535" i="19" s="1"/>
  <c r="G1536" i="19" s="1"/>
  <c r="G1537" i="19" s="1"/>
  <c r="G1538" i="19" s="1"/>
  <c r="G1539" i="19" s="1"/>
  <c r="G1540" i="19" s="1"/>
  <c r="G1541" i="19" s="1"/>
  <c r="G1542" i="19" s="1"/>
  <c r="G1543" i="19" s="1"/>
  <c r="G1544" i="19" s="1"/>
  <c r="G1545" i="19" s="1"/>
  <c r="G1546" i="19" s="1"/>
  <c r="G1547" i="19" s="1"/>
  <c r="G1548" i="19" s="1"/>
  <c r="G1549" i="19" s="1"/>
  <c r="G1550" i="19" s="1"/>
  <c r="G1551" i="19" s="1"/>
  <c r="G1552" i="19" s="1"/>
  <c r="G1553" i="19" s="1"/>
  <c r="G1554" i="19" s="1"/>
  <c r="G1555" i="19" s="1"/>
  <c r="G1556" i="19" s="1"/>
  <c r="G1557" i="19" s="1"/>
  <c r="G1558" i="19" s="1"/>
  <c r="G1559" i="19" s="1"/>
  <c r="G1560" i="19" s="1"/>
  <c r="G1561" i="19" s="1"/>
  <c r="G1562" i="19" s="1"/>
  <c r="G1563" i="19" s="1"/>
  <c r="G1564" i="19" s="1"/>
  <c r="G1565" i="19" s="1"/>
  <c r="G1566" i="19" s="1"/>
  <c r="G1567" i="19" s="1"/>
  <c r="G1568" i="19" s="1"/>
  <c r="G1569" i="19" s="1"/>
  <c r="G1570" i="19" s="1"/>
  <c r="G1571" i="19" s="1"/>
  <c r="G1572" i="19" s="1"/>
  <c r="G1573" i="19" s="1"/>
  <c r="G1574" i="19" s="1"/>
  <c r="G1575" i="19" s="1"/>
  <c r="G1576" i="19" s="1"/>
  <c r="G1577" i="19" s="1"/>
  <c r="G1578" i="19" s="1"/>
  <c r="G1579" i="19" s="1"/>
  <c r="G1580" i="19" s="1"/>
  <c r="G1581" i="19" s="1"/>
  <c r="G1582" i="19" s="1"/>
  <c r="G1583" i="19" s="1"/>
  <c r="G1584" i="19" s="1"/>
  <c r="G1585" i="19" s="1"/>
  <c r="G1586" i="19" s="1"/>
  <c r="G1587" i="19" s="1"/>
  <c r="G1588" i="19" s="1"/>
  <c r="G1589" i="19" s="1"/>
  <c r="G1590" i="19" s="1"/>
  <c r="G1591" i="19" s="1"/>
  <c r="G1592" i="19" s="1"/>
  <c r="G1593" i="19" s="1"/>
  <c r="G1594" i="19" s="1"/>
  <c r="G1595" i="19" s="1"/>
  <c r="G1596" i="19" s="1"/>
  <c r="G1597" i="19" s="1"/>
  <c r="G1598" i="19" s="1"/>
  <c r="G1599" i="19" s="1"/>
  <c r="G1600" i="19" s="1"/>
  <c r="G1601" i="19" s="1"/>
  <c r="G1602" i="19" s="1"/>
  <c r="G1603" i="19" s="1"/>
  <c r="B1153" i="17"/>
  <c r="I5" i="1"/>
  <c r="C1" i="17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59" i="17" s="1"/>
  <c r="G60" i="17" s="1"/>
  <c r="G61" i="17" s="1"/>
  <c r="G62" i="17" s="1"/>
  <c r="G63" i="17" s="1"/>
  <c r="G64" i="17" s="1"/>
  <c r="G65" i="17" s="1"/>
  <c r="G66" i="17" s="1"/>
  <c r="G67" i="17" s="1"/>
  <c r="G68" i="17" s="1"/>
  <c r="G69" i="17" s="1"/>
  <c r="G70" i="17" s="1"/>
  <c r="G71" i="17" s="1"/>
  <c r="G72" i="17" s="1"/>
  <c r="G73" i="17" s="1"/>
  <c r="G74" i="17" s="1"/>
  <c r="G75" i="17" s="1"/>
  <c r="G76" i="17" s="1"/>
  <c r="G77" i="17" s="1"/>
  <c r="G78" i="17" s="1"/>
  <c r="G79" i="17" s="1"/>
  <c r="G80" i="17" s="1"/>
  <c r="G81" i="17" s="1"/>
  <c r="G82" i="17" s="1"/>
  <c r="G83" i="17" s="1"/>
  <c r="G84" i="17" s="1"/>
  <c r="G85" i="17" s="1"/>
  <c r="G86" i="17" s="1"/>
  <c r="G87" i="17" s="1"/>
  <c r="G88" i="17" s="1"/>
  <c r="G89" i="17" s="1"/>
  <c r="G90" i="17" s="1"/>
  <c r="G91" i="17" s="1"/>
  <c r="G92" i="17" s="1"/>
  <c r="G93" i="17" s="1"/>
  <c r="G94" i="17" s="1"/>
  <c r="G95" i="17" s="1"/>
  <c r="G96" i="17" s="1"/>
  <c r="G97" i="17" s="1"/>
  <c r="G98" i="17" s="1"/>
  <c r="G99" i="17" s="1"/>
  <c r="G100" i="17" s="1"/>
  <c r="G101" i="17" s="1"/>
  <c r="G102" i="17" s="1"/>
  <c r="G103" i="17" s="1"/>
  <c r="G104" i="17" s="1"/>
  <c r="G105" i="17" s="1"/>
  <c r="G106" i="17" s="1"/>
  <c r="G107" i="17" s="1"/>
  <c r="G108" i="17" s="1"/>
  <c r="G109" i="17" s="1"/>
  <c r="G110" i="17" s="1"/>
  <c r="G111" i="17" s="1"/>
  <c r="G112" i="17" s="1"/>
  <c r="G113" i="17" s="1"/>
  <c r="G114" i="17" s="1"/>
  <c r="G115" i="17" s="1"/>
  <c r="G116" i="17" s="1"/>
  <c r="G117" i="17" s="1"/>
  <c r="G118" i="17" s="1"/>
  <c r="G119" i="17" s="1"/>
  <c r="G120" i="17" s="1"/>
  <c r="G121" i="17" s="1"/>
  <c r="G122" i="17" s="1"/>
  <c r="G123" i="17" s="1"/>
  <c r="G124" i="17" s="1"/>
  <c r="G125" i="17" s="1"/>
  <c r="G126" i="17" s="1"/>
  <c r="G127" i="17" s="1"/>
  <c r="G128" i="17" s="1"/>
  <c r="G129" i="17" s="1"/>
  <c r="G130" i="17" s="1"/>
  <c r="G131" i="17" s="1"/>
  <c r="G132" i="17" s="1"/>
  <c r="G133" i="17" s="1"/>
  <c r="G134" i="17" s="1"/>
  <c r="G135" i="17" s="1"/>
  <c r="G136" i="17" s="1"/>
  <c r="G137" i="17" s="1"/>
  <c r="G138" i="17" s="1"/>
  <c r="G139" i="17" s="1"/>
  <c r="G140" i="17" s="1"/>
  <c r="G141" i="17" s="1"/>
  <c r="G142" i="17" s="1"/>
  <c r="G143" i="17" s="1"/>
  <c r="G144" i="17" s="1"/>
  <c r="G145" i="17" s="1"/>
  <c r="G146" i="17" s="1"/>
  <c r="G147" i="17" s="1"/>
  <c r="G148" i="17" s="1"/>
  <c r="G149" i="17" s="1"/>
  <c r="G150" i="17" s="1"/>
  <c r="G151" i="17" s="1"/>
  <c r="G152" i="17" s="1"/>
  <c r="G153" i="17" s="1"/>
  <c r="G154" i="17" s="1"/>
  <c r="G155" i="17" s="1"/>
  <c r="G156" i="17" s="1"/>
  <c r="G157" i="17" s="1"/>
  <c r="G158" i="17" s="1"/>
  <c r="G159" i="17" s="1"/>
  <c r="G160" i="17" s="1"/>
  <c r="G161" i="17" s="1"/>
  <c r="G162" i="17" s="1"/>
  <c r="G163" i="17" s="1"/>
  <c r="G164" i="17" s="1"/>
  <c r="G165" i="17" s="1"/>
  <c r="G166" i="17" s="1"/>
  <c r="G167" i="17" s="1"/>
  <c r="G168" i="17" s="1"/>
  <c r="G169" i="17" s="1"/>
  <c r="G170" i="17" s="1"/>
  <c r="G171" i="17" s="1"/>
  <c r="G172" i="17" s="1"/>
  <c r="G173" i="17" s="1"/>
  <c r="G174" i="17" s="1"/>
  <c r="G175" i="17" s="1"/>
  <c r="G176" i="17" s="1"/>
  <c r="G177" i="17" s="1"/>
  <c r="G178" i="17" s="1"/>
  <c r="G179" i="17" s="1"/>
  <c r="G180" i="17" s="1"/>
  <c r="G181" i="17" s="1"/>
  <c r="G182" i="17" s="1"/>
  <c r="G183" i="17" s="1"/>
  <c r="G184" i="17" s="1"/>
  <c r="G185" i="17" s="1"/>
  <c r="G186" i="17" s="1"/>
  <c r="G187" i="17" s="1"/>
  <c r="G188" i="17" s="1"/>
  <c r="G189" i="17" s="1"/>
  <c r="G190" i="17" s="1"/>
  <c r="G191" i="17" s="1"/>
  <c r="G192" i="17" s="1"/>
  <c r="G193" i="17" s="1"/>
  <c r="G194" i="17" s="1"/>
  <c r="G195" i="17" s="1"/>
  <c r="G196" i="17" s="1"/>
  <c r="G197" i="17" s="1"/>
  <c r="G198" i="17" s="1"/>
  <c r="G199" i="17" s="1"/>
  <c r="G200" i="17" s="1"/>
  <c r="G201" i="17" s="1"/>
  <c r="G202" i="17" s="1"/>
  <c r="G203" i="17" s="1"/>
  <c r="G204" i="17" s="1"/>
  <c r="G205" i="17" s="1"/>
  <c r="G206" i="17" s="1"/>
  <c r="G207" i="17" s="1"/>
  <c r="G208" i="17" s="1"/>
  <c r="G209" i="17" s="1"/>
  <c r="G210" i="17" s="1"/>
  <c r="G211" i="17" s="1"/>
  <c r="G212" i="17" s="1"/>
  <c r="G213" i="17" s="1"/>
  <c r="G214" i="17" s="1"/>
  <c r="G215" i="17" s="1"/>
  <c r="G216" i="17" s="1"/>
  <c r="G217" i="17" s="1"/>
  <c r="G218" i="17" s="1"/>
  <c r="G219" i="17" s="1"/>
  <c r="G220" i="17" s="1"/>
  <c r="G221" i="17" s="1"/>
  <c r="G222" i="17" s="1"/>
  <c r="G223" i="17" s="1"/>
  <c r="G224" i="17" s="1"/>
  <c r="G225" i="17" s="1"/>
  <c r="G226" i="17" s="1"/>
  <c r="G227" i="17" s="1"/>
  <c r="G228" i="17" s="1"/>
  <c r="G229" i="17" s="1"/>
  <c r="G230" i="17" s="1"/>
  <c r="G231" i="17" s="1"/>
  <c r="G232" i="17" s="1"/>
  <c r="G233" i="17" s="1"/>
  <c r="G234" i="17" s="1"/>
  <c r="G235" i="17" s="1"/>
  <c r="G236" i="17" s="1"/>
  <c r="G237" i="17" s="1"/>
  <c r="G238" i="17" s="1"/>
  <c r="G239" i="17" s="1"/>
  <c r="G240" i="17" s="1"/>
  <c r="G241" i="17" s="1"/>
  <c r="G242" i="17" s="1"/>
  <c r="G243" i="17" s="1"/>
  <c r="G244" i="17" s="1"/>
  <c r="G245" i="17" s="1"/>
  <c r="G246" i="17" s="1"/>
  <c r="G247" i="17" s="1"/>
  <c r="G248" i="17" s="1"/>
  <c r="G249" i="17" s="1"/>
  <c r="G250" i="17" s="1"/>
  <c r="G251" i="17" s="1"/>
  <c r="G252" i="17" s="1"/>
  <c r="G253" i="17" s="1"/>
  <c r="G254" i="17" s="1"/>
  <c r="G255" i="17" s="1"/>
  <c r="G256" i="17" s="1"/>
  <c r="G257" i="17" s="1"/>
  <c r="G258" i="17" s="1"/>
  <c r="G259" i="17" s="1"/>
  <c r="G260" i="17" s="1"/>
  <c r="G261" i="17" s="1"/>
  <c r="G262" i="17" s="1"/>
  <c r="G263" i="17" s="1"/>
  <c r="G264" i="17" s="1"/>
  <c r="G265" i="17" s="1"/>
  <c r="G266" i="17" s="1"/>
  <c r="G267" i="17" s="1"/>
  <c r="G268" i="17" s="1"/>
  <c r="G269" i="17" s="1"/>
  <c r="G270" i="17" s="1"/>
  <c r="G271" i="17" s="1"/>
  <c r="G272" i="17" s="1"/>
  <c r="G273" i="17" s="1"/>
  <c r="G274" i="17" s="1"/>
  <c r="G275" i="17" s="1"/>
  <c r="G276" i="17" s="1"/>
  <c r="G277" i="17" s="1"/>
  <c r="G278" i="17" s="1"/>
  <c r="G279" i="17" s="1"/>
  <c r="G280" i="17" s="1"/>
  <c r="G281" i="17" s="1"/>
  <c r="G282" i="17" s="1"/>
  <c r="G283" i="17" s="1"/>
  <c r="G284" i="17" s="1"/>
  <c r="G285" i="17" s="1"/>
  <c r="G286" i="17" s="1"/>
  <c r="G287" i="17" s="1"/>
  <c r="G288" i="17" s="1"/>
  <c r="G289" i="17" s="1"/>
  <c r="G290" i="17" s="1"/>
  <c r="G291" i="17" s="1"/>
  <c r="G292" i="17" s="1"/>
  <c r="G293" i="17" s="1"/>
  <c r="G294" i="17" s="1"/>
  <c r="G295" i="17" s="1"/>
  <c r="G296" i="17" s="1"/>
  <c r="G297" i="17" s="1"/>
  <c r="G298" i="17" s="1"/>
  <c r="G299" i="17" s="1"/>
  <c r="G300" i="17" s="1"/>
  <c r="G301" i="17" s="1"/>
  <c r="G302" i="17" s="1"/>
  <c r="G303" i="17" s="1"/>
  <c r="G304" i="17" s="1"/>
  <c r="G305" i="17" s="1"/>
  <c r="G306" i="17" s="1"/>
  <c r="G307" i="17" s="1"/>
  <c r="G308" i="17" s="1"/>
  <c r="G309" i="17" s="1"/>
  <c r="G310" i="17" s="1"/>
  <c r="G311" i="17" s="1"/>
  <c r="G312" i="17" s="1"/>
  <c r="G313" i="17" s="1"/>
  <c r="G314" i="17" s="1"/>
  <c r="G315" i="17" s="1"/>
  <c r="G316" i="17" s="1"/>
  <c r="G317" i="17" s="1"/>
  <c r="G318" i="17" s="1"/>
  <c r="G319" i="17" s="1"/>
  <c r="G320" i="17" s="1"/>
  <c r="G321" i="17" s="1"/>
  <c r="G322" i="17" s="1"/>
  <c r="G323" i="17" s="1"/>
  <c r="G324" i="17" s="1"/>
  <c r="G325" i="17" s="1"/>
  <c r="G326" i="17" s="1"/>
  <c r="G327" i="17" s="1"/>
  <c r="G328" i="17" s="1"/>
  <c r="G329" i="17" s="1"/>
  <c r="G330" i="17" s="1"/>
  <c r="G331" i="17" s="1"/>
  <c r="G332" i="17" s="1"/>
  <c r="G333" i="17" s="1"/>
  <c r="G334" i="17" s="1"/>
  <c r="G335" i="17" s="1"/>
  <c r="G336" i="17" s="1"/>
  <c r="G337" i="17" s="1"/>
  <c r="G338" i="17" s="1"/>
  <c r="G339" i="17" s="1"/>
  <c r="G340" i="17" s="1"/>
  <c r="G341" i="17" s="1"/>
  <c r="G342" i="17" s="1"/>
  <c r="G343" i="17" s="1"/>
  <c r="G344" i="17" s="1"/>
  <c r="G345" i="17" s="1"/>
  <c r="G346" i="17" s="1"/>
  <c r="G347" i="17" s="1"/>
  <c r="G348" i="17" s="1"/>
  <c r="G349" i="17" s="1"/>
  <c r="G350" i="17" s="1"/>
  <c r="G351" i="17" s="1"/>
  <c r="G352" i="17" s="1"/>
  <c r="G353" i="17" s="1"/>
  <c r="G354" i="17" s="1"/>
  <c r="G355" i="17" s="1"/>
  <c r="G356" i="17" s="1"/>
  <c r="G357" i="17" s="1"/>
  <c r="G358" i="17" s="1"/>
  <c r="G359" i="17" s="1"/>
  <c r="G360" i="17" s="1"/>
  <c r="G361" i="17" s="1"/>
  <c r="G362" i="17" s="1"/>
  <c r="G363" i="17" s="1"/>
  <c r="G364" i="17" s="1"/>
  <c r="G365" i="17" s="1"/>
  <c r="G366" i="17" s="1"/>
  <c r="G367" i="17" s="1"/>
  <c r="G368" i="17" s="1"/>
  <c r="G369" i="17" s="1"/>
  <c r="G370" i="17" s="1"/>
  <c r="G371" i="17" s="1"/>
  <c r="G372" i="17" s="1"/>
  <c r="G373" i="17" s="1"/>
  <c r="G374" i="17" s="1"/>
  <c r="G375" i="17" s="1"/>
  <c r="G376" i="17" s="1"/>
  <c r="G377" i="17" s="1"/>
  <c r="G378" i="17" s="1"/>
  <c r="G379" i="17" s="1"/>
  <c r="G380" i="17" s="1"/>
  <c r="G381" i="17" s="1"/>
  <c r="G382" i="17" s="1"/>
  <c r="G383" i="17" s="1"/>
  <c r="G384" i="17" s="1"/>
  <c r="G385" i="17" s="1"/>
  <c r="G386" i="17" s="1"/>
  <c r="G387" i="17" s="1"/>
  <c r="G388" i="17" s="1"/>
  <c r="G389" i="17" s="1"/>
  <c r="G390" i="17" s="1"/>
  <c r="G391" i="17" s="1"/>
  <c r="G392" i="17" s="1"/>
  <c r="G393" i="17" s="1"/>
  <c r="G394" i="17" s="1"/>
  <c r="G395" i="17" s="1"/>
  <c r="G396" i="17" s="1"/>
  <c r="G397" i="17" s="1"/>
  <c r="G398" i="17" s="1"/>
  <c r="G399" i="17" s="1"/>
  <c r="G400" i="17" s="1"/>
  <c r="G401" i="17" s="1"/>
  <c r="G402" i="17" s="1"/>
  <c r="G403" i="17" s="1"/>
  <c r="G404" i="17" s="1"/>
  <c r="G405" i="17" s="1"/>
  <c r="G406" i="17" s="1"/>
  <c r="G407" i="17" s="1"/>
  <c r="G408" i="17" s="1"/>
  <c r="G409" i="17" s="1"/>
  <c r="G410" i="17" s="1"/>
  <c r="G411" i="17" s="1"/>
  <c r="G412" i="17" s="1"/>
  <c r="G413" i="17" s="1"/>
  <c r="G414" i="17" s="1"/>
  <c r="G415" i="17" s="1"/>
  <c r="G416" i="17" s="1"/>
  <c r="G417" i="17" s="1"/>
  <c r="G418" i="17" s="1"/>
  <c r="G419" i="17" s="1"/>
  <c r="G420" i="17" s="1"/>
  <c r="G421" i="17" s="1"/>
  <c r="G422" i="17" s="1"/>
  <c r="G423" i="17" s="1"/>
  <c r="G424" i="17" s="1"/>
  <c r="G425" i="17" s="1"/>
  <c r="G426" i="17" s="1"/>
  <c r="G427" i="17" s="1"/>
  <c r="G428" i="17" s="1"/>
  <c r="G429" i="17" s="1"/>
  <c r="G430" i="17" s="1"/>
  <c r="G431" i="17" s="1"/>
  <c r="G432" i="17" s="1"/>
  <c r="G433" i="17" s="1"/>
  <c r="G434" i="17" s="1"/>
  <c r="G435" i="17" s="1"/>
  <c r="G436" i="17" s="1"/>
  <c r="G437" i="17" s="1"/>
  <c r="G438" i="17" s="1"/>
  <c r="G439" i="17" s="1"/>
  <c r="G440" i="17" s="1"/>
  <c r="G441" i="17" s="1"/>
  <c r="G442" i="17" s="1"/>
  <c r="G443" i="17" s="1"/>
  <c r="G444" i="17" s="1"/>
  <c r="G445" i="17" s="1"/>
  <c r="G446" i="17" s="1"/>
  <c r="G447" i="17" s="1"/>
  <c r="G448" i="17" s="1"/>
  <c r="G449" i="17" s="1"/>
  <c r="G450" i="17" s="1"/>
  <c r="G451" i="17" s="1"/>
  <c r="G452" i="17" s="1"/>
  <c r="G453" i="17" s="1"/>
  <c r="G454" i="17" s="1"/>
  <c r="G455" i="17" s="1"/>
  <c r="G456" i="17" s="1"/>
  <c r="G457" i="17" s="1"/>
  <c r="G458" i="17" s="1"/>
  <c r="G459" i="17" s="1"/>
  <c r="G460" i="17" s="1"/>
  <c r="G461" i="17" s="1"/>
  <c r="G462" i="17" s="1"/>
  <c r="G463" i="17" s="1"/>
  <c r="G464" i="17" s="1"/>
  <c r="G465" i="17" s="1"/>
  <c r="G466" i="17" s="1"/>
  <c r="G467" i="17" s="1"/>
  <c r="G468" i="17" s="1"/>
  <c r="G469" i="17" s="1"/>
  <c r="G470" i="17" s="1"/>
  <c r="G471" i="17" s="1"/>
  <c r="G472" i="17" s="1"/>
  <c r="G473" i="17" s="1"/>
  <c r="G474" i="17" s="1"/>
  <c r="G475" i="17" s="1"/>
  <c r="G476" i="17" s="1"/>
  <c r="G477" i="17" s="1"/>
  <c r="G478" i="17" s="1"/>
  <c r="G479" i="17" s="1"/>
  <c r="G480" i="17" s="1"/>
  <c r="G481" i="17" s="1"/>
  <c r="G482" i="17" s="1"/>
  <c r="G483" i="17" s="1"/>
  <c r="G484" i="17" s="1"/>
  <c r="G485" i="17" s="1"/>
  <c r="G486" i="17" s="1"/>
  <c r="G487" i="17" s="1"/>
  <c r="G488" i="17" s="1"/>
  <c r="G489" i="17" s="1"/>
  <c r="G490" i="17" s="1"/>
  <c r="G491" i="17" s="1"/>
  <c r="G492" i="17" s="1"/>
  <c r="G493" i="17" s="1"/>
  <c r="G494" i="17" s="1"/>
  <c r="G495" i="17" s="1"/>
  <c r="G496" i="17" s="1"/>
  <c r="G497" i="17" s="1"/>
  <c r="G498" i="17" s="1"/>
  <c r="G499" i="17" s="1"/>
  <c r="G500" i="17" s="1"/>
  <c r="G501" i="17" s="1"/>
  <c r="G502" i="17" s="1"/>
  <c r="G503" i="17" s="1"/>
  <c r="G504" i="17" s="1"/>
  <c r="G505" i="17" s="1"/>
  <c r="G506" i="17" s="1"/>
  <c r="G507" i="17" s="1"/>
  <c r="G508" i="17" s="1"/>
  <c r="G509" i="17" s="1"/>
  <c r="G510" i="17" s="1"/>
  <c r="G511" i="17" s="1"/>
  <c r="G512" i="17" s="1"/>
  <c r="G513" i="17" s="1"/>
  <c r="G514" i="17" s="1"/>
  <c r="G515" i="17" s="1"/>
  <c r="G516" i="17" s="1"/>
  <c r="G517" i="17" s="1"/>
  <c r="G518" i="17" s="1"/>
  <c r="G519" i="17" s="1"/>
  <c r="G520" i="17" s="1"/>
  <c r="G521" i="17" s="1"/>
  <c r="G522" i="17" s="1"/>
  <c r="G523" i="17" s="1"/>
  <c r="G524" i="17" s="1"/>
  <c r="G525" i="17" s="1"/>
  <c r="G526" i="17" s="1"/>
  <c r="G527" i="17" s="1"/>
  <c r="G528" i="17" s="1"/>
  <c r="G529" i="17" s="1"/>
  <c r="G530" i="17" s="1"/>
  <c r="G531" i="17" s="1"/>
  <c r="G532" i="17" s="1"/>
  <c r="G533" i="17" s="1"/>
  <c r="G534" i="17" s="1"/>
  <c r="G535" i="17" s="1"/>
  <c r="G536" i="17" s="1"/>
  <c r="G537" i="17" s="1"/>
  <c r="G538" i="17" s="1"/>
  <c r="G539" i="17" s="1"/>
  <c r="G540" i="17" s="1"/>
  <c r="G541" i="17" s="1"/>
  <c r="G542" i="17" s="1"/>
  <c r="G543" i="17" s="1"/>
  <c r="G544" i="17" s="1"/>
  <c r="G545" i="17" s="1"/>
  <c r="G546" i="17" s="1"/>
  <c r="G547" i="17" s="1"/>
  <c r="G548" i="17" s="1"/>
  <c r="G549" i="17" s="1"/>
  <c r="G550" i="17" s="1"/>
  <c r="G551" i="17" s="1"/>
  <c r="G552" i="17" s="1"/>
  <c r="G553" i="17" s="1"/>
  <c r="G554" i="17" s="1"/>
  <c r="G555" i="17" s="1"/>
  <c r="G556" i="17" s="1"/>
  <c r="G557" i="17" s="1"/>
  <c r="G558" i="17" s="1"/>
  <c r="G559" i="17" s="1"/>
  <c r="G560" i="17" s="1"/>
  <c r="G561" i="17" s="1"/>
  <c r="G562" i="17" s="1"/>
  <c r="G563" i="17" s="1"/>
  <c r="G564" i="17" s="1"/>
  <c r="G565" i="17" s="1"/>
  <c r="G566" i="17" s="1"/>
  <c r="G567" i="17" s="1"/>
  <c r="G568" i="17" s="1"/>
  <c r="G569" i="17" s="1"/>
  <c r="G570" i="17" s="1"/>
  <c r="G571" i="17" s="1"/>
  <c r="G572" i="17" s="1"/>
  <c r="G573" i="17" s="1"/>
  <c r="G574" i="17" s="1"/>
  <c r="G575" i="17" s="1"/>
  <c r="G576" i="17" s="1"/>
  <c r="G577" i="17" s="1"/>
  <c r="G578" i="17" s="1"/>
  <c r="G579" i="17" s="1"/>
  <c r="G580" i="17" s="1"/>
  <c r="G581" i="17" s="1"/>
  <c r="G582" i="17" s="1"/>
  <c r="G583" i="17" s="1"/>
  <c r="G584" i="17" s="1"/>
  <c r="G585" i="17" s="1"/>
  <c r="G586" i="17" s="1"/>
  <c r="G587" i="17" s="1"/>
  <c r="G588" i="17" s="1"/>
  <c r="G589" i="17" s="1"/>
  <c r="G590" i="17" s="1"/>
  <c r="G591" i="17" s="1"/>
  <c r="G592" i="17" s="1"/>
  <c r="G593" i="17" s="1"/>
  <c r="G594" i="17" s="1"/>
  <c r="G595" i="17" s="1"/>
  <c r="G596" i="17" s="1"/>
  <c r="G597" i="17" s="1"/>
  <c r="G598" i="17" s="1"/>
  <c r="G599" i="17" s="1"/>
  <c r="G600" i="17" s="1"/>
  <c r="G601" i="17" s="1"/>
  <c r="G602" i="17" s="1"/>
  <c r="G603" i="17" s="1"/>
  <c r="G604" i="17" s="1"/>
  <c r="G605" i="17" s="1"/>
  <c r="G606" i="17" s="1"/>
  <c r="G607" i="17" s="1"/>
  <c r="G608" i="17" s="1"/>
  <c r="G609" i="17" s="1"/>
  <c r="G610" i="17" s="1"/>
  <c r="G611" i="17" s="1"/>
  <c r="G612" i="17" s="1"/>
  <c r="G613" i="17" s="1"/>
  <c r="G614" i="17" s="1"/>
  <c r="G615" i="17" s="1"/>
  <c r="G616" i="17" s="1"/>
  <c r="G617" i="17" s="1"/>
  <c r="G618" i="17" s="1"/>
  <c r="G619" i="17" s="1"/>
  <c r="G620" i="17" s="1"/>
  <c r="G621" i="17" s="1"/>
  <c r="G622" i="17" s="1"/>
  <c r="G623" i="17" s="1"/>
  <c r="G624" i="17" s="1"/>
  <c r="G625" i="17" s="1"/>
  <c r="G626" i="17" s="1"/>
  <c r="G627" i="17" s="1"/>
  <c r="G628" i="17" s="1"/>
  <c r="G629" i="17" s="1"/>
  <c r="G630" i="17" s="1"/>
  <c r="G631" i="17" s="1"/>
  <c r="G632" i="17" s="1"/>
  <c r="G633" i="17" s="1"/>
  <c r="G634" i="17" s="1"/>
  <c r="G635" i="17" s="1"/>
  <c r="G636" i="17" s="1"/>
  <c r="G637" i="17" s="1"/>
  <c r="G638" i="17" s="1"/>
  <c r="G639" i="17" s="1"/>
  <c r="G640" i="17" s="1"/>
  <c r="G641" i="17" s="1"/>
  <c r="G642" i="17" s="1"/>
  <c r="G643" i="17" s="1"/>
  <c r="G644" i="17" s="1"/>
  <c r="G645" i="17" s="1"/>
  <c r="G646" i="17" s="1"/>
  <c r="G647" i="17" s="1"/>
  <c r="G648" i="17" s="1"/>
  <c r="G649" i="17" s="1"/>
  <c r="G650" i="17" s="1"/>
  <c r="G651" i="17" s="1"/>
  <c r="G652" i="17" s="1"/>
  <c r="G653" i="17" s="1"/>
  <c r="G654" i="17" s="1"/>
  <c r="G655" i="17" s="1"/>
  <c r="G656" i="17" s="1"/>
  <c r="G657" i="17" s="1"/>
  <c r="G658" i="17" s="1"/>
  <c r="G659" i="17" s="1"/>
  <c r="G660" i="17" s="1"/>
  <c r="G661" i="17" s="1"/>
  <c r="G662" i="17" s="1"/>
  <c r="G663" i="17" s="1"/>
  <c r="G664" i="17" s="1"/>
  <c r="G665" i="17" s="1"/>
  <c r="G666" i="17" s="1"/>
  <c r="G667" i="17" s="1"/>
  <c r="G668" i="17" s="1"/>
  <c r="G669" i="17" s="1"/>
  <c r="G670" i="17" s="1"/>
  <c r="G671" i="17" s="1"/>
  <c r="G672" i="17" s="1"/>
  <c r="G673" i="17" s="1"/>
  <c r="G674" i="17" s="1"/>
  <c r="G675" i="17" s="1"/>
  <c r="G676" i="17" s="1"/>
  <c r="G677" i="17" s="1"/>
  <c r="G678" i="17" s="1"/>
  <c r="G679" i="17" s="1"/>
  <c r="G680" i="17" s="1"/>
  <c r="G681" i="17" s="1"/>
  <c r="G682" i="17" s="1"/>
  <c r="G683" i="17" s="1"/>
  <c r="G684" i="17" s="1"/>
  <c r="G685" i="17" s="1"/>
  <c r="G686" i="17" s="1"/>
  <c r="G687" i="17" s="1"/>
  <c r="G688" i="17" s="1"/>
  <c r="G689" i="17" s="1"/>
  <c r="G690" i="17" s="1"/>
  <c r="G691" i="17" s="1"/>
  <c r="G692" i="17" s="1"/>
  <c r="G693" i="17" s="1"/>
  <c r="G694" i="17" s="1"/>
  <c r="G695" i="17" s="1"/>
  <c r="G696" i="17" s="1"/>
  <c r="G697" i="17" s="1"/>
  <c r="G698" i="17" s="1"/>
  <c r="G699" i="17" s="1"/>
  <c r="G700" i="17" s="1"/>
  <c r="G701" i="17" s="1"/>
  <c r="G702" i="17" s="1"/>
  <c r="G703" i="17" s="1"/>
  <c r="G704" i="17" s="1"/>
  <c r="G705" i="17" s="1"/>
  <c r="G706" i="17" s="1"/>
  <c r="G707" i="17" s="1"/>
  <c r="G708" i="17" s="1"/>
  <c r="G709" i="17" s="1"/>
  <c r="G710" i="17" s="1"/>
  <c r="G711" i="17" s="1"/>
  <c r="G712" i="17" s="1"/>
  <c r="G713" i="17" s="1"/>
  <c r="G714" i="17" s="1"/>
  <c r="G715" i="17" s="1"/>
  <c r="G716" i="17" s="1"/>
  <c r="G717" i="17" s="1"/>
  <c r="G718" i="17" s="1"/>
  <c r="G719" i="17" s="1"/>
  <c r="G720" i="17" s="1"/>
  <c r="G721" i="17" s="1"/>
  <c r="G722" i="17" s="1"/>
  <c r="G723" i="17" s="1"/>
  <c r="G724" i="17" s="1"/>
  <c r="G725" i="17" s="1"/>
  <c r="G726" i="17" s="1"/>
  <c r="G727" i="17" s="1"/>
  <c r="G728" i="17" s="1"/>
  <c r="G729" i="17" s="1"/>
  <c r="G730" i="17" s="1"/>
  <c r="G731" i="17" s="1"/>
  <c r="G732" i="17" s="1"/>
  <c r="G733" i="17" s="1"/>
  <c r="G734" i="17" s="1"/>
  <c r="G735" i="17" s="1"/>
  <c r="G736" i="17" s="1"/>
  <c r="G737" i="17" s="1"/>
  <c r="G738" i="17" s="1"/>
  <c r="G739" i="17" s="1"/>
  <c r="G740" i="17" s="1"/>
  <c r="G741" i="17" s="1"/>
  <c r="G742" i="17" s="1"/>
  <c r="G743" i="17" s="1"/>
  <c r="G744" i="17" s="1"/>
  <c r="G745" i="17" s="1"/>
  <c r="G746" i="17" s="1"/>
  <c r="G747" i="17" s="1"/>
  <c r="G748" i="17" s="1"/>
  <c r="G749" i="17" s="1"/>
  <c r="G750" i="17" s="1"/>
  <c r="G751" i="17" s="1"/>
  <c r="G752" i="17" s="1"/>
  <c r="G753" i="17" s="1"/>
  <c r="G754" i="17" s="1"/>
  <c r="G755" i="17" s="1"/>
  <c r="G756" i="17" s="1"/>
  <c r="G757" i="17" s="1"/>
  <c r="G758" i="17" s="1"/>
  <c r="G759" i="17" s="1"/>
  <c r="G760" i="17" s="1"/>
  <c r="G761" i="17" s="1"/>
  <c r="G762" i="17" s="1"/>
  <c r="G763" i="17" s="1"/>
  <c r="G764" i="17" s="1"/>
  <c r="G765" i="17" s="1"/>
  <c r="G766" i="17" s="1"/>
  <c r="G767" i="17" s="1"/>
  <c r="G768" i="17" s="1"/>
  <c r="G769" i="17" s="1"/>
  <c r="G770" i="17" s="1"/>
  <c r="G771" i="17" s="1"/>
  <c r="G772" i="17" s="1"/>
  <c r="G773" i="17" s="1"/>
  <c r="G774" i="17" s="1"/>
  <c r="G775" i="17" s="1"/>
  <c r="G776" i="17" s="1"/>
  <c r="G777" i="17" s="1"/>
  <c r="G778" i="17" s="1"/>
  <c r="G779" i="17" s="1"/>
  <c r="G780" i="17" s="1"/>
  <c r="G781" i="17" s="1"/>
  <c r="G782" i="17" s="1"/>
  <c r="G783" i="17" s="1"/>
  <c r="G784" i="17" s="1"/>
  <c r="G785" i="17" s="1"/>
  <c r="G786" i="17" s="1"/>
  <c r="G787" i="17" s="1"/>
  <c r="G788" i="17" s="1"/>
  <c r="G789" i="17" s="1"/>
  <c r="G790" i="17" s="1"/>
  <c r="G791" i="17" s="1"/>
  <c r="G792" i="17" s="1"/>
  <c r="G793" i="17" s="1"/>
  <c r="G794" i="17" s="1"/>
  <c r="G795" i="17" s="1"/>
  <c r="G796" i="17" s="1"/>
  <c r="G797" i="17" s="1"/>
  <c r="G798" i="17" s="1"/>
  <c r="G799" i="17" s="1"/>
  <c r="G800" i="17" s="1"/>
  <c r="G801" i="17" s="1"/>
  <c r="G802" i="17" s="1"/>
  <c r="G803" i="17" s="1"/>
  <c r="G804" i="17" s="1"/>
  <c r="G805" i="17" s="1"/>
  <c r="G806" i="17" s="1"/>
  <c r="G807" i="17" s="1"/>
  <c r="G808" i="17" s="1"/>
  <c r="G809" i="17" s="1"/>
  <c r="G810" i="17" s="1"/>
  <c r="G811" i="17" s="1"/>
  <c r="G812" i="17" s="1"/>
  <c r="G813" i="17" s="1"/>
  <c r="G814" i="17" s="1"/>
  <c r="G815" i="17" s="1"/>
  <c r="G816" i="17" s="1"/>
  <c r="G817" i="17" s="1"/>
  <c r="G818" i="17" s="1"/>
  <c r="G819" i="17" s="1"/>
  <c r="G820" i="17" s="1"/>
  <c r="G821" i="17" s="1"/>
  <c r="G822" i="17" s="1"/>
  <c r="G823" i="17" s="1"/>
  <c r="G824" i="17" s="1"/>
  <c r="G825" i="17" s="1"/>
  <c r="G826" i="17" s="1"/>
  <c r="G827" i="17" s="1"/>
  <c r="G828" i="17" s="1"/>
  <c r="G829" i="17" s="1"/>
  <c r="G830" i="17" s="1"/>
  <c r="G831" i="17" s="1"/>
  <c r="G832" i="17" s="1"/>
  <c r="G833" i="17" s="1"/>
  <c r="G834" i="17" s="1"/>
  <c r="G835" i="17" s="1"/>
  <c r="G836" i="17" s="1"/>
  <c r="G837" i="17" s="1"/>
  <c r="G838" i="17" s="1"/>
  <c r="G839" i="17" s="1"/>
  <c r="G840" i="17" s="1"/>
  <c r="G841" i="17" s="1"/>
  <c r="G842" i="17" s="1"/>
  <c r="G843" i="17" s="1"/>
  <c r="G844" i="17" s="1"/>
  <c r="G845" i="17" s="1"/>
  <c r="G846" i="17" s="1"/>
  <c r="G847" i="17" s="1"/>
  <c r="G848" i="17" s="1"/>
  <c r="G849" i="17" s="1"/>
  <c r="G850" i="17" s="1"/>
  <c r="G851" i="17" s="1"/>
  <c r="G852" i="17" s="1"/>
  <c r="G853" i="17" s="1"/>
  <c r="G854" i="17" s="1"/>
  <c r="G855" i="17" s="1"/>
  <c r="G856" i="17" s="1"/>
  <c r="G857" i="17" s="1"/>
  <c r="G858" i="17" s="1"/>
  <c r="G859" i="17" s="1"/>
  <c r="G860" i="17" s="1"/>
  <c r="G861" i="17" s="1"/>
  <c r="G862" i="17" s="1"/>
  <c r="G863" i="17" s="1"/>
  <c r="G864" i="17" s="1"/>
  <c r="G865" i="17" s="1"/>
  <c r="G866" i="17" s="1"/>
  <c r="G867" i="17" s="1"/>
  <c r="G868" i="17" s="1"/>
  <c r="G869" i="17" s="1"/>
  <c r="G870" i="17" s="1"/>
  <c r="G871" i="17" s="1"/>
  <c r="G872" i="17" s="1"/>
  <c r="G873" i="17" s="1"/>
  <c r="G874" i="17" s="1"/>
  <c r="G875" i="17" s="1"/>
  <c r="G876" i="17" s="1"/>
  <c r="G877" i="17" s="1"/>
  <c r="G878" i="17" s="1"/>
  <c r="G879" i="17" s="1"/>
  <c r="G880" i="17" s="1"/>
  <c r="G881" i="17" s="1"/>
  <c r="G882" i="17" s="1"/>
  <c r="G883" i="17" s="1"/>
  <c r="G884" i="17" s="1"/>
  <c r="G885" i="17" s="1"/>
  <c r="G886" i="17" s="1"/>
  <c r="G887" i="17" s="1"/>
  <c r="G888" i="17" s="1"/>
  <c r="G889" i="17" s="1"/>
  <c r="G890" i="17" s="1"/>
  <c r="G891" i="17" s="1"/>
  <c r="G892" i="17" s="1"/>
  <c r="G893" i="17" s="1"/>
  <c r="G894" i="17" s="1"/>
  <c r="G895" i="17" s="1"/>
  <c r="G896" i="17" s="1"/>
  <c r="G897" i="17" s="1"/>
  <c r="G898" i="17" s="1"/>
  <c r="G899" i="17" s="1"/>
  <c r="G900" i="17" s="1"/>
  <c r="G901" i="17" s="1"/>
  <c r="G902" i="17" s="1"/>
  <c r="G903" i="17" s="1"/>
  <c r="G904" i="17" s="1"/>
  <c r="G905" i="17" s="1"/>
  <c r="G906" i="17" s="1"/>
  <c r="G907" i="17" s="1"/>
  <c r="G908" i="17" s="1"/>
  <c r="G909" i="17" s="1"/>
  <c r="G910" i="17" s="1"/>
  <c r="G911" i="17" s="1"/>
  <c r="G912" i="17" s="1"/>
  <c r="G913" i="17" s="1"/>
  <c r="G914" i="17" s="1"/>
  <c r="G915" i="17" s="1"/>
  <c r="G916" i="17" s="1"/>
  <c r="G917" i="17" s="1"/>
  <c r="G918" i="17" s="1"/>
  <c r="G919" i="17" s="1"/>
  <c r="G920" i="17" s="1"/>
  <c r="G921" i="17" s="1"/>
  <c r="G922" i="17" s="1"/>
  <c r="G923" i="17" s="1"/>
  <c r="G924" i="17" s="1"/>
  <c r="G925" i="17" s="1"/>
  <c r="G926" i="17" s="1"/>
  <c r="G927" i="17" s="1"/>
  <c r="G928" i="17" s="1"/>
  <c r="G929" i="17" s="1"/>
  <c r="G930" i="17" s="1"/>
  <c r="G931" i="17" s="1"/>
  <c r="G932" i="17" s="1"/>
  <c r="G933" i="17" s="1"/>
  <c r="G934" i="17" s="1"/>
  <c r="G935" i="17" s="1"/>
  <c r="G936" i="17" s="1"/>
  <c r="G937" i="17" s="1"/>
  <c r="G938" i="17" s="1"/>
  <c r="G939" i="17" s="1"/>
  <c r="G940" i="17" s="1"/>
  <c r="G941" i="17" s="1"/>
  <c r="G942" i="17" s="1"/>
  <c r="G943" i="17" s="1"/>
  <c r="G944" i="17" s="1"/>
  <c r="G945" i="17" s="1"/>
  <c r="G946" i="17" s="1"/>
  <c r="G947" i="17" s="1"/>
  <c r="G948" i="17" s="1"/>
  <c r="G949" i="17" s="1"/>
  <c r="G950" i="17" s="1"/>
  <c r="G951" i="17" s="1"/>
  <c r="G952" i="17" s="1"/>
  <c r="G953" i="17" s="1"/>
  <c r="G954" i="17" s="1"/>
  <c r="G955" i="17" s="1"/>
  <c r="G956" i="17" s="1"/>
  <c r="G957" i="17" s="1"/>
  <c r="G958" i="17" s="1"/>
  <c r="G959" i="17" s="1"/>
  <c r="G960" i="17" s="1"/>
  <c r="G961" i="17" s="1"/>
  <c r="G962" i="17" s="1"/>
  <c r="G963" i="17" s="1"/>
  <c r="G964" i="17" s="1"/>
  <c r="G965" i="17" s="1"/>
  <c r="G966" i="17" s="1"/>
  <c r="G967" i="17" s="1"/>
  <c r="G968" i="17" s="1"/>
  <c r="G969" i="17" s="1"/>
  <c r="G970" i="17" s="1"/>
  <c r="G971" i="17" s="1"/>
  <c r="G972" i="17" s="1"/>
  <c r="G973" i="17" s="1"/>
  <c r="G974" i="17" s="1"/>
  <c r="G975" i="17" s="1"/>
  <c r="G976" i="17" s="1"/>
  <c r="G977" i="17" s="1"/>
  <c r="G978" i="17" s="1"/>
  <c r="G979" i="17" s="1"/>
  <c r="G980" i="17" s="1"/>
  <c r="G981" i="17" s="1"/>
  <c r="G982" i="17" s="1"/>
  <c r="G983" i="17" s="1"/>
  <c r="G984" i="17" s="1"/>
  <c r="G985" i="17" s="1"/>
  <c r="G986" i="17" s="1"/>
  <c r="G987" i="17" s="1"/>
  <c r="G988" i="17" s="1"/>
  <c r="G989" i="17" s="1"/>
  <c r="G990" i="17" s="1"/>
  <c r="G991" i="17" s="1"/>
  <c r="G992" i="17" s="1"/>
  <c r="G993" i="17" s="1"/>
  <c r="G994" i="17" s="1"/>
  <c r="G995" i="17" s="1"/>
  <c r="G996" i="17" s="1"/>
  <c r="G997" i="17" s="1"/>
  <c r="G998" i="17" s="1"/>
  <c r="G999" i="17" s="1"/>
  <c r="G1000" i="17" s="1"/>
  <c r="G1001" i="17" s="1"/>
  <c r="G1002" i="17" s="1"/>
  <c r="G1003" i="17" s="1"/>
  <c r="G1004" i="17" s="1"/>
  <c r="G1005" i="17" s="1"/>
  <c r="G1006" i="17" s="1"/>
  <c r="G1007" i="17" s="1"/>
  <c r="G1008" i="17" s="1"/>
  <c r="G1009" i="17" s="1"/>
  <c r="G1010" i="17" s="1"/>
  <c r="G1011" i="17" s="1"/>
  <c r="G1012" i="17" s="1"/>
  <c r="G1013" i="17" s="1"/>
  <c r="G1014" i="17" s="1"/>
  <c r="G1015" i="17" s="1"/>
  <c r="G1016" i="17" s="1"/>
  <c r="G1017" i="17" s="1"/>
  <c r="G1018" i="17" s="1"/>
  <c r="G1019" i="17" s="1"/>
  <c r="G1020" i="17" s="1"/>
  <c r="G1021" i="17" s="1"/>
  <c r="G1022" i="17" s="1"/>
  <c r="G1023" i="17" s="1"/>
  <c r="G1024" i="17" s="1"/>
  <c r="G1025" i="17" s="1"/>
  <c r="G1026" i="17" s="1"/>
  <c r="G1027" i="17" s="1"/>
  <c r="G1028" i="17" s="1"/>
  <c r="G1029" i="17" s="1"/>
  <c r="G1030" i="17" s="1"/>
  <c r="G1031" i="17" s="1"/>
  <c r="G1032" i="17" s="1"/>
  <c r="G1033" i="17" s="1"/>
  <c r="G1034" i="17" s="1"/>
  <c r="G1035" i="17" s="1"/>
  <c r="G1036" i="17" s="1"/>
  <c r="G1037" i="17" s="1"/>
  <c r="G1038" i="17" s="1"/>
  <c r="G1039" i="17" s="1"/>
  <c r="G1040" i="17" s="1"/>
  <c r="G1041" i="17" s="1"/>
  <c r="G1042" i="17" s="1"/>
  <c r="G1043" i="17" s="1"/>
  <c r="G1044" i="17" s="1"/>
  <c r="G1045" i="17" s="1"/>
  <c r="G1046" i="17" s="1"/>
  <c r="G1047" i="17" s="1"/>
  <c r="G1048" i="17" s="1"/>
  <c r="G1049" i="17" s="1"/>
  <c r="G1050" i="17" s="1"/>
  <c r="G1051" i="17" s="1"/>
  <c r="G1052" i="17" s="1"/>
  <c r="G1053" i="17" s="1"/>
  <c r="G1054" i="17" s="1"/>
  <c r="G1055" i="17" s="1"/>
  <c r="G1056" i="17" s="1"/>
  <c r="G1057" i="17" s="1"/>
  <c r="G1058" i="17" s="1"/>
  <c r="G1059" i="17" s="1"/>
  <c r="G1060" i="17" s="1"/>
  <c r="G1061" i="17" s="1"/>
  <c r="G1062" i="17" s="1"/>
  <c r="G1063" i="17" s="1"/>
  <c r="G1064" i="17" s="1"/>
  <c r="G1065" i="17" s="1"/>
  <c r="G1066" i="17" s="1"/>
  <c r="G1067" i="17" s="1"/>
  <c r="G1068" i="17" s="1"/>
  <c r="G1069" i="17" s="1"/>
  <c r="G1070" i="17" s="1"/>
  <c r="G1071" i="17" s="1"/>
  <c r="G1072" i="17" s="1"/>
  <c r="G1073" i="17" s="1"/>
  <c r="G1074" i="17" s="1"/>
  <c r="G1075" i="17" s="1"/>
  <c r="G1076" i="17" s="1"/>
  <c r="G1077" i="17" s="1"/>
  <c r="G1078" i="17" s="1"/>
  <c r="G1079" i="17" s="1"/>
  <c r="G1080" i="17" s="1"/>
  <c r="G1081" i="17" s="1"/>
  <c r="G1082" i="17" s="1"/>
  <c r="G1083" i="17" s="1"/>
  <c r="G1084" i="17" s="1"/>
  <c r="G1085" i="17" s="1"/>
  <c r="G1086" i="17" s="1"/>
  <c r="G1087" i="17" s="1"/>
  <c r="G1088" i="17" s="1"/>
  <c r="G1089" i="17" s="1"/>
  <c r="G1090" i="17" s="1"/>
  <c r="G1091" i="17" s="1"/>
  <c r="G1092" i="17" s="1"/>
  <c r="G1093" i="17" s="1"/>
  <c r="G1094" i="17" s="1"/>
  <c r="G1095" i="17" s="1"/>
  <c r="G1096" i="17" s="1"/>
  <c r="G1097" i="17" s="1"/>
  <c r="G1098" i="17" s="1"/>
  <c r="G1099" i="17" s="1"/>
  <c r="G1100" i="17" s="1"/>
  <c r="G1101" i="17" s="1"/>
  <c r="G1102" i="17" s="1"/>
  <c r="G1103" i="17" s="1"/>
  <c r="G1104" i="17" s="1"/>
  <c r="G1105" i="17" s="1"/>
  <c r="G1106" i="17" s="1"/>
  <c r="G1107" i="17" s="1"/>
  <c r="G1108" i="17" s="1"/>
  <c r="G1109" i="17" s="1"/>
  <c r="G1110" i="17" s="1"/>
  <c r="G1111" i="17" s="1"/>
  <c r="G1112" i="17" s="1"/>
  <c r="G1113" i="17" s="1"/>
  <c r="G1114" i="17" s="1"/>
  <c r="G1115" i="17" s="1"/>
  <c r="G1116" i="17" s="1"/>
  <c r="G1117" i="17" s="1"/>
  <c r="G1118" i="17" s="1"/>
  <c r="G1119" i="17" s="1"/>
  <c r="G1120" i="17" s="1"/>
  <c r="G1121" i="17" s="1"/>
  <c r="G1122" i="17" s="1"/>
  <c r="G1123" i="17" s="1"/>
  <c r="G1124" i="17" s="1"/>
  <c r="G1125" i="17" s="1"/>
  <c r="G1126" i="17" s="1"/>
  <c r="G1127" i="17" s="1"/>
  <c r="G1128" i="17" s="1"/>
  <c r="G1129" i="17" s="1"/>
  <c r="G1130" i="17" s="1"/>
  <c r="G1131" i="17" s="1"/>
  <c r="G1132" i="17" s="1"/>
  <c r="G1133" i="17" s="1"/>
  <c r="G1134" i="17" s="1"/>
  <c r="G1135" i="17" s="1"/>
  <c r="G1136" i="17" s="1"/>
  <c r="G1137" i="17" s="1"/>
  <c r="G1138" i="17" s="1"/>
  <c r="G1139" i="17" s="1"/>
  <c r="G1140" i="17" s="1"/>
  <c r="G1141" i="17" s="1"/>
  <c r="G1142" i="17" s="1"/>
  <c r="G1143" i="17" s="1"/>
  <c r="G1144" i="17" s="1"/>
  <c r="G1145" i="17" s="1"/>
  <c r="G1146" i="17" s="1"/>
  <c r="G1147" i="17" s="1"/>
  <c r="G1148" i="17" s="1"/>
  <c r="G1149" i="17" s="1"/>
  <c r="G1150" i="17" s="1"/>
  <c r="G1151" i="17" s="1"/>
  <c r="G1152" i="17" s="1"/>
  <c r="G1153" i="17" s="1"/>
  <c r="C2" i="17" l="1"/>
  <c r="B1603" i="19"/>
  <c r="B1602" i="19"/>
  <c r="B1601" i="19"/>
  <c r="B1600" i="19"/>
  <c r="B1599" i="19"/>
  <c r="B1598" i="19"/>
  <c r="B1597" i="19"/>
  <c r="B1596" i="19"/>
  <c r="B1595" i="19"/>
  <c r="B1594" i="19"/>
  <c r="B1593" i="19"/>
  <c r="B1592" i="19"/>
  <c r="B1591" i="19"/>
  <c r="B1590" i="19"/>
  <c r="B1589" i="19"/>
  <c r="B1588" i="19"/>
  <c r="B1587" i="19"/>
  <c r="B1586" i="19"/>
  <c r="B1585" i="19"/>
  <c r="B1584" i="19"/>
  <c r="B1583" i="19"/>
  <c r="B1582" i="19"/>
  <c r="B1581" i="19"/>
  <c r="B1580" i="19"/>
  <c r="B1579" i="19"/>
  <c r="B1578" i="19"/>
  <c r="B1577" i="19"/>
  <c r="B1576" i="19"/>
  <c r="B1575" i="19"/>
  <c r="B1574" i="19"/>
  <c r="B1573" i="19"/>
  <c r="B1572" i="19"/>
  <c r="B1571" i="19"/>
  <c r="B1570" i="19"/>
  <c r="B1569" i="19"/>
  <c r="B1568" i="19"/>
  <c r="B1567" i="19"/>
  <c r="B1566" i="19"/>
  <c r="B1565" i="19"/>
  <c r="B1564" i="19"/>
  <c r="B1563" i="19"/>
  <c r="B1562" i="19"/>
  <c r="B1561" i="19"/>
  <c r="B1560" i="19"/>
  <c r="B1559" i="19"/>
  <c r="B1558" i="19"/>
  <c r="B1557" i="19"/>
  <c r="B1556" i="19"/>
  <c r="B1555" i="19"/>
  <c r="B1554" i="19"/>
  <c r="B1553" i="19"/>
  <c r="B1552" i="19"/>
  <c r="B1551" i="19"/>
  <c r="B1550" i="19"/>
  <c r="B1549" i="19"/>
  <c r="B1548" i="19"/>
  <c r="B1547" i="19"/>
  <c r="B1546" i="19"/>
  <c r="B1545" i="19"/>
  <c r="B1544" i="19"/>
  <c r="B1543" i="19"/>
  <c r="B1542" i="19"/>
  <c r="B1541" i="19"/>
  <c r="B1540" i="19"/>
  <c r="B1539" i="19"/>
  <c r="B1538" i="19"/>
  <c r="B1537" i="19"/>
  <c r="B1536" i="19"/>
  <c r="B1535" i="19"/>
  <c r="B1534" i="19"/>
  <c r="B1533" i="19"/>
  <c r="B1532" i="19"/>
  <c r="B1531" i="19"/>
  <c r="B1530" i="19"/>
  <c r="B1529" i="19"/>
  <c r="B1528" i="19"/>
  <c r="B1527" i="19"/>
  <c r="B1526" i="19"/>
  <c r="B1525" i="19"/>
  <c r="B1524" i="19"/>
  <c r="B1523" i="19"/>
  <c r="B1522" i="19"/>
  <c r="B1521" i="19"/>
  <c r="B1520" i="19"/>
  <c r="B1519" i="19"/>
  <c r="B1518" i="19"/>
  <c r="B1517" i="19"/>
  <c r="B1516" i="19"/>
  <c r="B1515" i="19"/>
  <c r="B1514" i="19"/>
  <c r="B1513" i="19"/>
  <c r="B1512" i="19"/>
  <c r="B1511" i="19"/>
  <c r="B1510" i="19"/>
  <c r="B1509" i="19"/>
  <c r="B1508" i="19"/>
  <c r="B1507" i="19"/>
  <c r="B1506" i="19"/>
  <c r="B1505" i="19"/>
  <c r="B1504" i="19"/>
  <c r="B1503" i="19"/>
  <c r="B1502" i="19"/>
  <c r="B1501" i="19"/>
  <c r="B1500" i="19"/>
  <c r="B1499" i="19"/>
  <c r="B1498" i="19"/>
  <c r="B1497" i="19"/>
  <c r="B1496" i="19"/>
  <c r="B1495" i="19"/>
  <c r="B1494" i="19"/>
  <c r="B1493" i="19"/>
  <c r="B1492" i="19"/>
  <c r="B1491" i="19"/>
  <c r="B1490" i="19"/>
  <c r="B1489" i="19"/>
  <c r="B1488" i="19"/>
  <c r="B1487" i="19"/>
  <c r="B1486" i="19"/>
  <c r="B1485" i="19"/>
  <c r="B1484" i="19"/>
  <c r="B1483" i="19"/>
  <c r="B1482" i="19"/>
  <c r="B1481" i="19"/>
  <c r="B1480" i="19"/>
  <c r="B1479" i="19"/>
  <c r="B1478" i="19"/>
  <c r="B1477" i="19"/>
  <c r="B1476" i="19"/>
  <c r="B1475" i="19"/>
  <c r="B1474" i="19"/>
  <c r="B1473" i="19"/>
  <c r="B1472" i="19"/>
  <c r="B1471" i="19"/>
  <c r="B1470" i="19"/>
  <c r="B1469" i="19"/>
  <c r="B1468" i="19"/>
  <c r="B1467" i="19"/>
  <c r="B1466" i="19"/>
  <c r="B1465" i="19"/>
  <c r="B1464" i="19"/>
  <c r="B1463" i="19"/>
  <c r="B1462" i="19"/>
  <c r="B1461" i="19"/>
  <c r="B1460" i="19"/>
  <c r="B1459" i="19"/>
  <c r="B1458" i="19"/>
  <c r="B1457" i="19"/>
  <c r="B1456" i="19"/>
  <c r="B1455" i="19"/>
  <c r="B1454" i="19"/>
  <c r="B1453" i="19"/>
  <c r="B1452" i="19"/>
  <c r="B1451" i="19"/>
  <c r="B1450" i="19"/>
  <c r="B1449" i="19"/>
  <c r="B1448" i="19"/>
  <c r="B1447" i="19"/>
  <c r="B1446" i="19"/>
  <c r="B1445" i="19"/>
  <c r="B1444" i="19"/>
  <c r="B1443" i="19"/>
  <c r="B1442" i="19"/>
  <c r="B1441" i="19"/>
  <c r="B1440" i="19"/>
  <c r="B1439" i="19"/>
  <c r="B1438" i="19"/>
  <c r="B1437" i="19"/>
  <c r="B1436" i="19"/>
  <c r="B1435" i="19"/>
  <c r="B1434" i="19"/>
  <c r="B1433" i="19"/>
  <c r="B1432" i="19"/>
  <c r="B1431" i="19"/>
  <c r="B1430" i="19"/>
  <c r="B1429" i="19"/>
  <c r="B1428" i="19"/>
  <c r="B1427" i="19"/>
  <c r="B1426" i="19"/>
  <c r="B1425" i="19"/>
  <c r="B1424" i="19"/>
  <c r="B1423" i="19"/>
  <c r="B1422" i="19"/>
  <c r="B1421" i="19"/>
  <c r="B1420" i="19"/>
  <c r="B1419" i="19"/>
  <c r="B1418" i="19"/>
  <c r="B1417" i="19"/>
  <c r="B1416" i="19"/>
  <c r="B1415" i="19"/>
  <c r="B1414" i="19"/>
  <c r="B1413" i="19"/>
  <c r="B1412" i="19"/>
  <c r="B1411" i="19"/>
  <c r="B1410" i="19"/>
  <c r="B1409" i="19"/>
  <c r="B1408" i="19"/>
  <c r="B1407" i="19"/>
  <c r="B1406" i="19"/>
  <c r="B1405" i="19"/>
  <c r="B1404" i="19"/>
  <c r="B1403" i="19"/>
  <c r="B1402" i="19"/>
  <c r="B1401" i="19"/>
  <c r="B1400" i="19"/>
  <c r="B1399" i="19"/>
  <c r="B1398" i="19"/>
  <c r="B1397" i="19"/>
  <c r="B1396" i="19"/>
  <c r="B1395" i="19"/>
  <c r="B1394" i="19"/>
  <c r="B1393" i="19"/>
  <c r="B1392" i="19"/>
  <c r="B1391" i="19"/>
  <c r="B1390" i="19"/>
  <c r="B1389" i="19"/>
  <c r="B1388" i="19"/>
  <c r="B1387" i="19"/>
  <c r="B1386" i="19"/>
  <c r="B1385" i="19"/>
  <c r="B1384" i="19"/>
  <c r="B1383" i="19"/>
  <c r="B1382" i="19"/>
  <c r="B1381" i="19"/>
  <c r="B1380" i="19"/>
  <c r="B1379" i="19"/>
  <c r="B1378" i="19"/>
  <c r="B1377" i="19"/>
  <c r="B1376" i="19"/>
  <c r="B1375" i="19"/>
  <c r="B1374" i="19"/>
  <c r="B1373" i="19"/>
  <c r="B1372" i="19"/>
  <c r="B1371" i="19"/>
  <c r="B1370" i="19"/>
  <c r="B1369" i="19"/>
  <c r="B1368" i="19"/>
  <c r="B1367" i="19"/>
  <c r="B1366" i="19"/>
  <c r="B1365" i="19"/>
  <c r="B1364" i="19"/>
  <c r="B1363" i="19"/>
  <c r="B1362" i="19"/>
  <c r="B1361" i="19"/>
  <c r="B1360" i="19"/>
  <c r="B1359" i="19"/>
  <c r="B1358" i="19"/>
  <c r="B1357" i="19"/>
  <c r="B1356" i="19"/>
  <c r="B1355" i="19"/>
  <c r="B1354" i="19"/>
  <c r="B1353" i="19"/>
  <c r="B1352" i="19"/>
  <c r="B1351" i="19"/>
  <c r="B1350" i="19"/>
  <c r="B1349" i="19"/>
  <c r="B1348" i="19"/>
  <c r="B1347" i="19"/>
  <c r="B1346" i="19"/>
  <c r="B1345" i="19"/>
  <c r="B1344" i="19"/>
  <c r="B1343" i="19"/>
  <c r="B1342" i="19"/>
  <c r="B1341" i="19"/>
  <c r="B1340" i="19"/>
  <c r="B1339" i="19"/>
  <c r="B1338" i="19"/>
  <c r="B1337" i="19"/>
  <c r="B1336" i="19"/>
  <c r="B1335" i="19"/>
  <c r="B1334" i="19"/>
  <c r="B1333" i="19"/>
  <c r="B1332" i="19"/>
  <c r="B1331" i="19"/>
  <c r="B1330" i="19"/>
  <c r="B1329" i="19"/>
  <c r="B1328" i="19"/>
  <c r="B1327" i="19"/>
  <c r="B1326" i="19"/>
  <c r="B1325" i="19"/>
  <c r="B1324" i="19"/>
  <c r="B1323" i="19"/>
  <c r="B1322" i="19"/>
  <c r="B1321" i="19"/>
  <c r="B1320" i="19"/>
  <c r="B1319" i="19"/>
  <c r="B1318" i="19"/>
  <c r="B1317" i="19"/>
  <c r="B1316" i="19"/>
  <c r="B1315" i="19"/>
  <c r="B1314" i="19"/>
  <c r="B1313" i="19"/>
  <c r="B1312" i="19"/>
  <c r="B1311" i="19"/>
  <c r="B1310" i="19"/>
  <c r="B1309" i="19"/>
  <c r="B1308" i="19"/>
  <c r="B1307" i="19"/>
  <c r="B1306" i="19"/>
  <c r="B1305" i="19"/>
  <c r="B1304" i="19"/>
  <c r="B1303" i="19"/>
  <c r="B1302" i="19"/>
  <c r="B1301" i="19"/>
  <c r="B1300" i="19"/>
  <c r="B1299" i="19"/>
  <c r="B1298" i="19"/>
  <c r="B1297" i="19"/>
  <c r="B1296" i="19"/>
  <c r="B1295" i="19"/>
  <c r="B1294" i="19"/>
  <c r="B1293" i="19"/>
  <c r="B1292" i="19"/>
  <c r="B1291" i="19"/>
  <c r="B1290" i="19"/>
  <c r="B1289" i="19"/>
  <c r="B1288" i="19"/>
  <c r="B1287" i="19"/>
  <c r="B1286" i="19"/>
  <c r="B1285" i="19"/>
  <c r="B1284" i="19"/>
  <c r="B1283" i="19"/>
  <c r="B1282" i="19"/>
  <c r="B1281" i="19"/>
  <c r="B1280" i="19"/>
  <c r="B1279" i="19"/>
  <c r="B1278" i="19"/>
  <c r="B1277" i="19"/>
  <c r="B1276" i="19"/>
  <c r="B1275" i="19"/>
  <c r="B1274" i="19"/>
  <c r="B1273" i="19"/>
  <c r="B1272" i="19"/>
  <c r="B1271" i="19"/>
  <c r="B1270" i="19"/>
  <c r="B1269" i="19"/>
  <c r="B1268" i="19"/>
  <c r="B1267" i="19"/>
  <c r="B1266" i="19"/>
  <c r="B1265" i="19"/>
  <c r="B1264" i="19"/>
  <c r="B1263" i="19"/>
  <c r="B1262" i="19"/>
  <c r="B1261" i="19"/>
  <c r="B1260" i="19"/>
  <c r="B1259" i="19"/>
  <c r="B1258" i="19"/>
  <c r="B1257" i="19"/>
  <c r="B1256" i="19"/>
  <c r="B1255" i="19"/>
  <c r="B1254" i="19"/>
  <c r="B1253" i="19"/>
  <c r="B1252" i="19"/>
  <c r="B1251" i="19"/>
  <c r="B1250" i="19"/>
  <c r="B1249" i="19"/>
  <c r="B1248" i="19"/>
  <c r="B1247" i="19"/>
  <c r="B1246" i="19"/>
  <c r="B1245" i="19"/>
  <c r="B1244" i="19"/>
  <c r="B1243" i="19"/>
  <c r="B1242" i="19"/>
  <c r="B1241" i="19"/>
  <c r="B1240" i="19"/>
  <c r="B1239" i="19"/>
  <c r="B1238" i="19"/>
  <c r="B1237" i="19"/>
  <c r="B1236" i="19"/>
  <c r="B1235" i="19"/>
  <c r="B1234" i="19"/>
  <c r="B1233" i="19"/>
  <c r="B1232" i="19"/>
  <c r="B1231" i="19"/>
  <c r="B1230" i="19"/>
  <c r="B1229" i="19"/>
  <c r="B1228" i="19"/>
  <c r="B1227" i="19"/>
  <c r="B1226" i="19"/>
  <c r="B1225" i="19"/>
  <c r="B1224" i="19"/>
  <c r="B1223" i="19"/>
  <c r="B1222" i="19"/>
  <c r="B1221" i="19"/>
  <c r="B1220" i="19"/>
  <c r="B1219" i="19"/>
  <c r="B1218" i="19"/>
  <c r="B1217" i="19"/>
  <c r="B1216" i="19"/>
  <c r="B1215" i="19"/>
  <c r="B1214" i="19"/>
  <c r="B1213" i="19"/>
  <c r="B1212" i="19"/>
  <c r="B1211" i="19"/>
  <c r="B1210" i="19"/>
  <c r="B1209" i="19"/>
  <c r="B1208" i="19"/>
  <c r="B1207" i="19"/>
  <c r="B1206" i="19"/>
  <c r="B1205" i="19"/>
  <c r="B1204" i="19"/>
  <c r="B1203" i="19"/>
  <c r="B1202" i="19"/>
  <c r="B1201" i="19"/>
  <c r="B1200" i="19"/>
  <c r="B1199" i="19"/>
  <c r="B1198" i="19"/>
  <c r="B1197" i="19"/>
  <c r="B1196" i="19"/>
  <c r="B1195" i="19"/>
  <c r="B1194" i="19"/>
  <c r="B1193" i="19"/>
  <c r="B1192" i="19"/>
  <c r="B1191" i="19"/>
  <c r="B1190" i="19"/>
  <c r="B1189" i="19"/>
  <c r="B1188" i="19"/>
  <c r="B1187" i="19"/>
  <c r="B1186" i="19"/>
  <c r="B1185" i="19"/>
  <c r="B1184" i="19"/>
  <c r="B1183" i="19"/>
  <c r="B1182" i="19"/>
  <c r="B1181" i="19"/>
  <c r="B1180" i="19"/>
  <c r="B1179" i="19"/>
  <c r="B1178" i="19"/>
  <c r="B1177" i="19"/>
  <c r="B1176" i="19"/>
  <c r="B1175" i="19"/>
  <c r="B1174" i="19"/>
  <c r="B1173" i="19"/>
  <c r="B1172" i="19"/>
  <c r="B1171" i="19"/>
  <c r="B1170" i="19"/>
  <c r="B1169" i="19"/>
  <c r="B1168" i="19"/>
  <c r="B1167" i="19"/>
  <c r="B1166" i="19"/>
  <c r="B1165" i="19"/>
  <c r="B1164" i="19"/>
  <c r="B1163" i="19"/>
  <c r="B1162" i="19"/>
  <c r="B1161" i="19"/>
  <c r="B1160" i="19"/>
  <c r="B1159" i="19"/>
  <c r="B1158" i="19"/>
  <c r="B1157" i="19"/>
  <c r="B1156" i="19"/>
  <c r="B1155" i="19"/>
  <c r="B1154" i="19"/>
  <c r="B1153" i="19"/>
  <c r="B1152" i="19"/>
  <c r="B1151" i="19"/>
  <c r="B1150" i="19"/>
  <c r="B1149" i="19"/>
  <c r="B1148" i="19"/>
  <c r="B1147" i="19"/>
  <c r="B1146" i="19"/>
  <c r="B1145" i="19"/>
  <c r="B1144" i="19"/>
  <c r="B1143" i="19"/>
  <c r="B1142" i="19"/>
  <c r="B1141" i="19"/>
  <c r="B1140" i="19"/>
  <c r="B1139" i="19"/>
  <c r="B1138" i="19"/>
  <c r="B1137" i="19"/>
  <c r="B1136" i="19"/>
  <c r="B1135" i="19"/>
  <c r="B1134" i="19"/>
  <c r="B1133" i="19"/>
  <c r="B1132" i="19"/>
  <c r="B1131" i="19"/>
  <c r="B1130" i="19"/>
  <c r="B1129" i="19"/>
  <c r="B1128" i="19"/>
  <c r="B1127" i="19"/>
  <c r="B1126" i="19"/>
  <c r="B1125" i="19"/>
  <c r="B1124" i="19"/>
  <c r="B1123" i="19"/>
  <c r="B1122" i="19"/>
  <c r="B1121" i="19"/>
  <c r="B1120" i="19"/>
  <c r="B1119" i="19"/>
  <c r="B1118" i="19"/>
  <c r="B1117" i="19"/>
  <c r="B1116" i="19"/>
  <c r="B1115" i="19"/>
  <c r="B1114" i="19"/>
  <c r="B1113" i="19"/>
  <c r="B1112" i="19"/>
  <c r="B1111" i="19"/>
  <c r="B1110" i="19"/>
  <c r="B1109" i="19"/>
  <c r="B1108" i="19"/>
  <c r="B1107" i="19"/>
  <c r="B1106" i="19"/>
  <c r="B1105" i="19"/>
  <c r="B1104" i="19"/>
  <c r="B1103" i="19"/>
  <c r="B1102" i="19"/>
  <c r="B1101" i="19"/>
  <c r="B1100" i="19"/>
  <c r="B1099" i="19"/>
  <c r="B1098" i="19"/>
  <c r="B1097" i="19"/>
  <c r="B1096" i="19"/>
  <c r="B1095" i="19"/>
  <c r="B1094" i="19"/>
  <c r="B1093" i="19"/>
  <c r="B1092" i="19"/>
  <c r="B1091" i="19"/>
  <c r="B1090" i="19"/>
  <c r="B1089" i="19"/>
  <c r="B1088" i="19"/>
  <c r="B1087" i="19"/>
  <c r="B1086" i="19"/>
  <c r="B1085" i="19"/>
  <c r="B1084" i="19"/>
  <c r="B1083" i="19"/>
  <c r="B1082" i="19"/>
  <c r="B1081" i="19"/>
  <c r="B1080" i="19"/>
  <c r="B1079" i="19"/>
  <c r="B1078" i="19"/>
  <c r="B1077" i="19"/>
  <c r="B1076" i="19"/>
  <c r="B1075" i="19"/>
  <c r="B1074" i="19"/>
  <c r="B1073" i="19"/>
  <c r="B1072" i="19"/>
  <c r="B1071" i="19"/>
  <c r="B1070" i="19"/>
  <c r="B1069" i="19"/>
  <c r="B1068" i="19"/>
  <c r="B1067" i="19"/>
  <c r="B1066" i="19"/>
  <c r="B1065" i="19"/>
  <c r="B1064" i="19"/>
  <c r="B1063" i="19"/>
  <c r="B1062" i="19"/>
  <c r="B1061" i="19"/>
  <c r="B1060" i="19"/>
  <c r="B1059" i="19"/>
  <c r="B1058" i="19"/>
  <c r="B1057" i="19"/>
  <c r="B1056" i="19"/>
  <c r="B1055" i="19"/>
  <c r="B1054" i="19"/>
  <c r="B1053" i="19"/>
  <c r="B1052" i="19"/>
  <c r="B1051" i="19"/>
  <c r="B1050" i="19"/>
  <c r="B1049" i="19"/>
  <c r="B1048" i="19"/>
  <c r="B1047" i="19"/>
  <c r="B1046" i="19"/>
  <c r="B1045" i="19"/>
  <c r="B1044" i="19"/>
  <c r="B1043" i="19"/>
  <c r="B1042" i="19"/>
  <c r="B1041" i="19"/>
  <c r="B1040" i="19"/>
  <c r="B1039" i="19"/>
  <c r="B1038" i="19"/>
  <c r="B1037" i="19"/>
  <c r="B1036" i="19"/>
  <c r="B1035" i="19"/>
  <c r="B1034" i="19"/>
  <c r="B1033" i="19"/>
  <c r="B1032" i="19"/>
  <c r="B1031" i="19"/>
  <c r="B1030" i="19"/>
  <c r="B1029" i="19"/>
  <c r="B1028" i="19"/>
  <c r="B1027" i="19"/>
  <c r="B1026" i="19"/>
  <c r="B1025" i="19"/>
  <c r="B1024" i="19"/>
  <c r="B1023" i="19"/>
  <c r="B1022" i="19"/>
  <c r="B1021" i="19"/>
  <c r="B1020" i="19"/>
  <c r="B1019" i="19"/>
  <c r="B1018" i="19"/>
  <c r="B1017" i="19"/>
  <c r="B1016" i="19"/>
  <c r="B1015" i="19"/>
  <c r="B1014" i="19"/>
  <c r="B1013" i="19"/>
  <c r="B1012" i="19"/>
  <c r="B1011" i="19"/>
  <c r="B1010" i="19"/>
  <c r="B1009" i="19"/>
  <c r="B1008" i="19"/>
  <c r="B1007" i="19"/>
  <c r="B1006" i="19"/>
  <c r="B1005" i="19"/>
  <c r="B1004" i="19"/>
  <c r="B1003" i="19"/>
  <c r="B1002" i="19"/>
  <c r="B1001" i="19"/>
  <c r="B1000" i="19"/>
  <c r="B999" i="19"/>
  <c r="B998" i="19"/>
  <c r="B997" i="19"/>
  <c r="B996" i="19"/>
  <c r="B995" i="19"/>
  <c r="B994" i="19"/>
  <c r="B993" i="19"/>
  <c r="B992" i="19"/>
  <c r="B991" i="19"/>
  <c r="B990" i="19"/>
  <c r="B989" i="19"/>
  <c r="B988" i="19"/>
  <c r="B987" i="19"/>
  <c r="B986" i="19"/>
  <c r="B985" i="19"/>
  <c r="B984" i="19"/>
  <c r="B983" i="19"/>
  <c r="B982" i="19"/>
  <c r="B981" i="19"/>
  <c r="B980" i="19"/>
  <c r="B979" i="19"/>
  <c r="B978" i="19"/>
  <c r="B977" i="19"/>
  <c r="B976" i="19"/>
  <c r="B975" i="19"/>
  <c r="B974" i="19"/>
  <c r="B973" i="19"/>
  <c r="B972" i="19"/>
  <c r="B971" i="19"/>
  <c r="B970" i="19"/>
  <c r="B969" i="19"/>
  <c r="B968" i="19"/>
  <c r="B967" i="19"/>
  <c r="B966" i="19"/>
  <c r="B965" i="19"/>
  <c r="B964" i="19"/>
  <c r="B963" i="19"/>
  <c r="B962" i="19"/>
  <c r="B961" i="19"/>
  <c r="B960" i="19"/>
  <c r="B959" i="19"/>
  <c r="B958" i="19"/>
  <c r="B957" i="19"/>
  <c r="B956" i="19"/>
  <c r="B955" i="19"/>
  <c r="B954" i="19"/>
  <c r="B953" i="19"/>
  <c r="B952" i="19"/>
  <c r="B951" i="19"/>
  <c r="B950" i="19"/>
  <c r="B949" i="19"/>
  <c r="B948" i="19"/>
  <c r="B947" i="19"/>
  <c r="B946" i="19"/>
  <c r="B945" i="19"/>
  <c r="B944" i="19"/>
  <c r="B943" i="19"/>
  <c r="B942" i="19"/>
  <c r="B941" i="19"/>
  <c r="B940" i="19"/>
  <c r="B939" i="19"/>
  <c r="B938" i="19"/>
  <c r="B937" i="19"/>
  <c r="B936" i="19"/>
  <c r="B935" i="19"/>
  <c r="B934" i="19"/>
  <c r="B933" i="19"/>
  <c r="B932" i="19"/>
  <c r="B931" i="19"/>
  <c r="B930" i="19"/>
  <c r="B929" i="19"/>
  <c r="B928" i="19"/>
  <c r="B927" i="19"/>
  <c r="B926" i="19"/>
  <c r="B925" i="19"/>
  <c r="B924" i="19"/>
  <c r="B923" i="19"/>
  <c r="B922" i="19"/>
  <c r="B921" i="19"/>
  <c r="B920" i="19"/>
  <c r="B919" i="19"/>
  <c r="B918" i="19"/>
  <c r="B917" i="19"/>
  <c r="B916" i="19"/>
  <c r="B915" i="19"/>
  <c r="B914" i="19"/>
  <c r="B913" i="19"/>
  <c r="B912" i="19"/>
  <c r="B911" i="19"/>
  <c r="B910" i="19"/>
  <c r="B909" i="19"/>
  <c r="B908" i="19"/>
  <c r="B907" i="19"/>
  <c r="B906" i="19"/>
  <c r="B905" i="19"/>
  <c r="B904" i="19"/>
  <c r="B903" i="19"/>
  <c r="B902" i="19"/>
  <c r="B901" i="19"/>
  <c r="B900" i="19"/>
  <c r="B899" i="19"/>
  <c r="B898" i="19"/>
  <c r="B897" i="19"/>
  <c r="B896" i="19"/>
  <c r="B895" i="19"/>
  <c r="B894" i="19"/>
  <c r="B893" i="19"/>
  <c r="B892" i="19"/>
  <c r="B891" i="19"/>
  <c r="B890" i="19"/>
  <c r="B889" i="19"/>
  <c r="B888" i="19"/>
  <c r="B887" i="19"/>
  <c r="B886" i="19"/>
  <c r="B885" i="19"/>
  <c r="B884" i="19"/>
  <c r="B883" i="19"/>
  <c r="B882" i="19"/>
  <c r="B881" i="19"/>
  <c r="B880" i="19"/>
  <c r="B879" i="19"/>
  <c r="B878" i="19"/>
  <c r="B877" i="19"/>
  <c r="B876" i="19"/>
  <c r="B875" i="19"/>
  <c r="B874" i="19"/>
  <c r="B873" i="19"/>
  <c r="B872" i="19"/>
  <c r="B871" i="19"/>
  <c r="B870" i="19"/>
  <c r="B869" i="19"/>
  <c r="B868" i="19"/>
  <c r="B867" i="19"/>
  <c r="B866" i="19"/>
  <c r="B865" i="19"/>
  <c r="B864" i="19"/>
  <c r="B863" i="19"/>
  <c r="B862" i="19"/>
  <c r="B861" i="19"/>
  <c r="B860" i="19"/>
  <c r="B859" i="19"/>
  <c r="B858" i="19"/>
  <c r="B857" i="19"/>
  <c r="B856" i="19"/>
  <c r="B855" i="19"/>
  <c r="B854" i="19"/>
  <c r="B853" i="19"/>
  <c r="B852" i="19"/>
  <c r="B851" i="19"/>
  <c r="B850" i="19"/>
  <c r="B849" i="19"/>
  <c r="B848" i="19"/>
  <c r="B847" i="19"/>
  <c r="B846" i="19"/>
  <c r="B845" i="19"/>
  <c r="B844" i="19"/>
  <c r="B843" i="19"/>
  <c r="B842" i="19"/>
  <c r="B841" i="19"/>
  <c r="B840" i="19"/>
  <c r="B839" i="19"/>
  <c r="B838" i="19"/>
  <c r="B837" i="19"/>
  <c r="B836" i="19"/>
  <c r="B835" i="19"/>
  <c r="B834" i="19"/>
  <c r="B833" i="19"/>
  <c r="B832" i="19"/>
  <c r="B831" i="19"/>
  <c r="B830" i="19"/>
  <c r="B829" i="19"/>
  <c r="B828" i="19"/>
  <c r="B827" i="19"/>
  <c r="B826" i="19"/>
  <c r="B825" i="19"/>
  <c r="B824" i="19"/>
  <c r="B823" i="19"/>
  <c r="B822" i="19"/>
  <c r="B821" i="19"/>
  <c r="B820" i="19"/>
  <c r="B819" i="19"/>
  <c r="B818" i="19"/>
  <c r="B817" i="19"/>
  <c r="B816" i="19"/>
  <c r="B815" i="19"/>
  <c r="B814" i="19"/>
  <c r="B813" i="19"/>
  <c r="B812" i="19"/>
  <c r="B811" i="19"/>
  <c r="B810" i="19"/>
  <c r="B809" i="19"/>
  <c r="B808" i="19"/>
  <c r="B807" i="19"/>
  <c r="B806" i="19"/>
  <c r="B805" i="19"/>
  <c r="B804" i="19"/>
  <c r="B803" i="19"/>
  <c r="B802" i="19"/>
  <c r="B801" i="19"/>
  <c r="B800" i="19"/>
  <c r="B799" i="19"/>
  <c r="B798" i="19"/>
  <c r="B797" i="19"/>
  <c r="B796" i="19"/>
  <c r="B795" i="19"/>
  <c r="B794" i="19"/>
  <c r="B793" i="19"/>
  <c r="B792" i="19"/>
  <c r="B791" i="19"/>
  <c r="B790" i="19"/>
  <c r="B789" i="19"/>
  <c r="B788" i="19"/>
  <c r="B787" i="19"/>
  <c r="B786" i="19"/>
  <c r="B785" i="19"/>
  <c r="B784" i="19"/>
  <c r="B783" i="19"/>
  <c r="B782" i="19"/>
  <c r="B781" i="19"/>
  <c r="B780" i="19"/>
  <c r="B779" i="19"/>
  <c r="B778" i="19"/>
  <c r="B777" i="19"/>
  <c r="B776" i="19"/>
  <c r="B775" i="19"/>
  <c r="B774" i="19"/>
  <c r="B773" i="19"/>
  <c r="B772" i="19"/>
  <c r="B771" i="19"/>
  <c r="B770" i="19"/>
  <c r="B769" i="19"/>
  <c r="B768" i="19"/>
  <c r="B767" i="19"/>
  <c r="B766" i="19"/>
  <c r="B765" i="19"/>
  <c r="B764" i="19"/>
  <c r="B763" i="19"/>
  <c r="B762" i="19"/>
  <c r="B761" i="19"/>
  <c r="B760" i="19"/>
  <c r="B759" i="19"/>
  <c r="B758" i="19"/>
  <c r="B757" i="19"/>
  <c r="B756" i="19"/>
  <c r="B755" i="19"/>
  <c r="B754" i="19"/>
  <c r="B753" i="19"/>
  <c r="B752" i="19"/>
  <c r="B751" i="19"/>
  <c r="B750" i="19"/>
  <c r="B749" i="19"/>
  <c r="B748" i="19"/>
  <c r="B747" i="19"/>
  <c r="B746" i="19"/>
  <c r="B745" i="19"/>
  <c r="B744" i="19"/>
  <c r="B743" i="19"/>
  <c r="B742" i="19"/>
  <c r="B741" i="19"/>
  <c r="B740" i="19"/>
  <c r="B739" i="19"/>
  <c r="B738" i="19"/>
  <c r="B737" i="19"/>
  <c r="B736" i="19"/>
  <c r="B735" i="19"/>
  <c r="B734" i="19"/>
  <c r="B733" i="19"/>
  <c r="B732" i="19"/>
  <c r="B731" i="19"/>
  <c r="B730" i="19"/>
  <c r="B729" i="19"/>
  <c r="B728" i="19"/>
  <c r="B727" i="19"/>
  <c r="B726" i="19"/>
  <c r="B725" i="19"/>
  <c r="B724" i="19"/>
  <c r="B723" i="19"/>
  <c r="B722" i="19"/>
  <c r="B721" i="19"/>
  <c r="B720" i="19"/>
  <c r="B719" i="19"/>
  <c r="B718" i="19"/>
  <c r="B717" i="19"/>
  <c r="B716" i="19"/>
  <c r="B715" i="19"/>
  <c r="B714" i="19"/>
  <c r="B713" i="19"/>
  <c r="B712" i="19"/>
  <c r="B711" i="19"/>
  <c r="B710" i="19"/>
  <c r="B709" i="19"/>
  <c r="B708" i="19"/>
  <c r="B707" i="19"/>
  <c r="B706" i="19"/>
  <c r="B705" i="19"/>
  <c r="B704" i="19"/>
  <c r="B703" i="19"/>
  <c r="B702" i="19"/>
  <c r="B701" i="19"/>
  <c r="B700" i="19"/>
  <c r="B699" i="19"/>
  <c r="B698" i="19"/>
  <c r="B697" i="19"/>
  <c r="B696" i="19"/>
  <c r="B695" i="19"/>
  <c r="B694" i="19"/>
  <c r="B693" i="19"/>
  <c r="B692" i="19"/>
  <c r="B691" i="19"/>
  <c r="B690" i="19"/>
  <c r="B689" i="19"/>
  <c r="B688" i="19"/>
  <c r="B687" i="19"/>
  <c r="B686" i="19"/>
  <c r="B685" i="19"/>
  <c r="B684" i="19"/>
  <c r="B683" i="19"/>
  <c r="B682" i="19"/>
  <c r="B681" i="19"/>
  <c r="B680" i="19"/>
  <c r="B679" i="19"/>
  <c r="B678" i="19"/>
  <c r="B677" i="19"/>
  <c r="B676" i="19"/>
  <c r="B675" i="19"/>
  <c r="B674" i="19"/>
  <c r="B673" i="19"/>
  <c r="B672" i="19"/>
  <c r="B671" i="19"/>
  <c r="B670" i="19"/>
  <c r="B669" i="19"/>
  <c r="B668" i="19"/>
  <c r="B667" i="19"/>
  <c r="B666" i="19"/>
  <c r="B665" i="19"/>
  <c r="B664" i="19"/>
  <c r="B663" i="19"/>
  <c r="B662" i="19"/>
  <c r="B661" i="19"/>
  <c r="B660" i="19"/>
  <c r="B659" i="19"/>
  <c r="B658" i="19"/>
  <c r="B657" i="19"/>
  <c r="B656" i="19"/>
  <c r="B655" i="19"/>
  <c r="B654" i="19"/>
  <c r="B653" i="19"/>
  <c r="B652" i="19"/>
  <c r="B651" i="19"/>
  <c r="B650" i="19"/>
  <c r="B649" i="19"/>
  <c r="B648" i="19"/>
  <c r="B647" i="19"/>
  <c r="B646" i="19"/>
  <c r="B645" i="19"/>
  <c r="B644" i="19"/>
  <c r="B643" i="19"/>
  <c r="B642" i="19"/>
  <c r="B641" i="19"/>
  <c r="B640" i="19"/>
  <c r="B639" i="19"/>
  <c r="B638" i="19"/>
  <c r="B637" i="19"/>
  <c r="B636" i="19"/>
  <c r="B635" i="19"/>
  <c r="B634" i="19"/>
  <c r="B633" i="19"/>
  <c r="B632" i="19"/>
  <c r="B631" i="19"/>
  <c r="B630" i="19"/>
  <c r="B629" i="19"/>
  <c r="B628" i="19"/>
  <c r="B627" i="19"/>
  <c r="B626" i="19"/>
  <c r="B625" i="19"/>
  <c r="B624" i="19"/>
  <c r="B623" i="19"/>
  <c r="B622" i="19"/>
  <c r="B621" i="19"/>
  <c r="B620" i="19"/>
  <c r="B619" i="19"/>
  <c r="B618" i="19"/>
  <c r="B617" i="19"/>
  <c r="B616" i="19"/>
  <c r="B615" i="19"/>
  <c r="B614" i="19"/>
  <c r="B613" i="19"/>
  <c r="B612" i="19"/>
  <c r="B611" i="19"/>
  <c r="B610" i="19"/>
  <c r="B609" i="19"/>
  <c r="B608" i="19"/>
  <c r="B607" i="19"/>
  <c r="B606" i="19"/>
  <c r="B605" i="19"/>
  <c r="B604" i="19"/>
  <c r="B603" i="19"/>
  <c r="B602" i="19"/>
  <c r="B601" i="19"/>
  <c r="B600" i="19"/>
  <c r="B599" i="19"/>
  <c r="B598" i="19"/>
  <c r="B597" i="19"/>
  <c r="B596" i="19"/>
  <c r="B595" i="19"/>
  <c r="B594" i="19"/>
  <c r="B593" i="19"/>
  <c r="B592" i="19"/>
  <c r="B591" i="19"/>
  <c r="B590" i="19"/>
  <c r="B589" i="19"/>
  <c r="B588" i="19"/>
  <c r="B587" i="19"/>
  <c r="B586" i="19"/>
  <c r="B585" i="19"/>
  <c r="B584" i="19"/>
  <c r="B583" i="19"/>
  <c r="B582" i="19"/>
  <c r="B581" i="19"/>
  <c r="B580" i="19"/>
  <c r="B579" i="19"/>
  <c r="B578" i="19"/>
  <c r="B577" i="19"/>
  <c r="B576" i="19"/>
  <c r="B575" i="19"/>
  <c r="B574" i="19"/>
  <c r="B573" i="19"/>
  <c r="B572" i="19"/>
  <c r="B571" i="19"/>
  <c r="B570" i="19"/>
  <c r="B569" i="19"/>
  <c r="B568" i="19"/>
  <c r="B567" i="19"/>
  <c r="B566" i="19"/>
  <c r="B565" i="19"/>
  <c r="B564" i="19"/>
  <c r="B563" i="19"/>
  <c r="B562" i="19"/>
  <c r="B561" i="19"/>
  <c r="B560" i="19"/>
  <c r="B559" i="19"/>
  <c r="B558" i="19"/>
  <c r="B557" i="19"/>
  <c r="B556" i="19"/>
  <c r="B555" i="19"/>
  <c r="B554" i="19"/>
  <c r="B553" i="19"/>
  <c r="B552" i="19"/>
  <c r="B551" i="19"/>
  <c r="B550" i="19"/>
  <c r="B549" i="19"/>
  <c r="B548" i="19"/>
  <c r="B547" i="19"/>
  <c r="B546" i="19"/>
  <c r="B545" i="19"/>
  <c r="B544" i="19"/>
  <c r="B543" i="19"/>
  <c r="B542" i="19"/>
  <c r="B541" i="19"/>
  <c r="B540" i="19"/>
  <c r="B539" i="19"/>
  <c r="B538" i="19"/>
  <c r="B537" i="19"/>
  <c r="B536" i="19"/>
  <c r="B535" i="19"/>
  <c r="B534" i="19"/>
  <c r="B533" i="19"/>
  <c r="B532" i="19"/>
  <c r="B531" i="19"/>
  <c r="B530" i="19"/>
  <c r="B529" i="19"/>
  <c r="B528" i="19"/>
  <c r="B527" i="19"/>
  <c r="B526" i="19"/>
  <c r="B525" i="19"/>
  <c r="B524" i="19"/>
  <c r="B523" i="19"/>
  <c r="B522" i="19"/>
  <c r="B521" i="19"/>
  <c r="B520" i="19"/>
  <c r="B519" i="19"/>
  <c r="B518" i="19"/>
  <c r="B517" i="19"/>
  <c r="B516" i="19"/>
  <c r="B515" i="19"/>
  <c r="B514" i="19"/>
  <c r="B513" i="19"/>
  <c r="B512" i="19"/>
  <c r="B511" i="19"/>
  <c r="B510" i="19"/>
  <c r="B509" i="19"/>
  <c r="B508" i="19"/>
  <c r="B507" i="19"/>
  <c r="B506" i="19"/>
  <c r="B505" i="19"/>
  <c r="B504" i="19"/>
  <c r="B503" i="19"/>
  <c r="B502" i="19"/>
  <c r="B501" i="19"/>
  <c r="B500" i="19"/>
  <c r="B499" i="19"/>
  <c r="B498" i="19"/>
  <c r="B497" i="19"/>
  <c r="B496" i="19"/>
  <c r="B495" i="19"/>
  <c r="B494" i="19"/>
  <c r="B493" i="19"/>
  <c r="B492" i="19"/>
  <c r="B491" i="19"/>
  <c r="B490" i="19"/>
  <c r="B489" i="19"/>
  <c r="B488" i="19"/>
  <c r="B487" i="19"/>
  <c r="B486" i="19"/>
  <c r="B485" i="19"/>
  <c r="B484" i="19"/>
  <c r="B483" i="19"/>
  <c r="B482" i="19"/>
  <c r="B481" i="19"/>
  <c r="B480" i="19"/>
  <c r="B479" i="19"/>
  <c r="B478" i="19"/>
  <c r="B477" i="19"/>
  <c r="B476" i="19"/>
  <c r="B475" i="19"/>
  <c r="B474" i="19"/>
  <c r="B473" i="19"/>
  <c r="B472" i="19"/>
  <c r="B471" i="19"/>
  <c r="B470" i="19"/>
  <c r="B469" i="19"/>
  <c r="B468" i="19"/>
  <c r="B467" i="19"/>
  <c r="B466" i="19"/>
  <c r="B465" i="19"/>
  <c r="B464" i="19"/>
  <c r="B463" i="19"/>
  <c r="B462" i="19"/>
  <c r="B461" i="19"/>
  <c r="B460" i="19"/>
  <c r="B459" i="19"/>
  <c r="B458" i="19"/>
  <c r="B457" i="19"/>
  <c r="B456" i="19"/>
  <c r="B455" i="19"/>
  <c r="B454" i="19"/>
  <c r="B453" i="19"/>
  <c r="B452" i="19"/>
  <c r="B451" i="19"/>
  <c r="B450" i="19"/>
  <c r="B449" i="19"/>
  <c r="B448" i="19"/>
  <c r="B447" i="19"/>
  <c r="B446" i="19"/>
  <c r="B445" i="19"/>
  <c r="B444" i="19"/>
  <c r="B443" i="19"/>
  <c r="B442" i="19"/>
  <c r="B441" i="19"/>
  <c r="B440" i="19"/>
  <c r="B439" i="19"/>
  <c r="B438" i="19"/>
  <c r="B437" i="19"/>
  <c r="B436" i="19"/>
  <c r="B435" i="19"/>
  <c r="B434" i="19"/>
  <c r="B433" i="19"/>
  <c r="B432" i="19"/>
  <c r="B431" i="19"/>
  <c r="B430" i="19"/>
  <c r="B429" i="19"/>
  <c r="B428" i="19"/>
  <c r="B427" i="19"/>
  <c r="B426" i="19"/>
  <c r="B425" i="19"/>
  <c r="B424" i="19"/>
  <c r="B423" i="19"/>
  <c r="B422" i="19"/>
  <c r="B421" i="19"/>
  <c r="B420" i="19"/>
  <c r="B419" i="19"/>
  <c r="B418" i="19"/>
  <c r="B417" i="19"/>
  <c r="B416" i="19"/>
  <c r="B415" i="19"/>
  <c r="B414" i="19"/>
  <c r="B413" i="19"/>
  <c r="B412" i="19"/>
  <c r="B411" i="19"/>
  <c r="B410" i="19"/>
  <c r="B409" i="19"/>
  <c r="B408" i="19"/>
  <c r="B407" i="19"/>
  <c r="B406" i="19"/>
  <c r="B405" i="19"/>
  <c r="B404" i="19"/>
  <c r="B403" i="19"/>
  <c r="B402" i="19"/>
  <c r="B401" i="19"/>
  <c r="B400" i="19"/>
  <c r="B399" i="19"/>
  <c r="B398" i="19"/>
  <c r="B397" i="19"/>
  <c r="B396" i="19"/>
  <c r="B395" i="19"/>
  <c r="B394" i="19"/>
  <c r="B393" i="19"/>
  <c r="B392" i="19"/>
  <c r="B391" i="19"/>
  <c r="B390" i="19"/>
  <c r="B389" i="19"/>
  <c r="B388" i="19"/>
  <c r="B387" i="19"/>
  <c r="B386" i="19"/>
  <c r="B385" i="19"/>
  <c r="B384" i="19"/>
  <c r="B383" i="19"/>
  <c r="B382" i="19"/>
  <c r="B381" i="19"/>
  <c r="B380" i="19"/>
  <c r="B379" i="19"/>
  <c r="B378" i="19"/>
  <c r="B377" i="19"/>
  <c r="B376" i="19"/>
  <c r="B375" i="19"/>
  <c r="B374" i="19"/>
  <c r="B373" i="19"/>
  <c r="B372" i="19"/>
  <c r="B371" i="19"/>
  <c r="B370" i="19"/>
  <c r="B369" i="19"/>
  <c r="B368" i="19"/>
  <c r="B367" i="19"/>
  <c r="B366" i="19"/>
  <c r="B365" i="19"/>
  <c r="B364" i="19"/>
  <c r="B363" i="19"/>
  <c r="B362" i="19"/>
  <c r="B361" i="19"/>
  <c r="B360" i="19"/>
  <c r="B359" i="19"/>
  <c r="B358" i="19"/>
  <c r="B357" i="19"/>
  <c r="B356" i="19"/>
  <c r="B355" i="19"/>
  <c r="B354" i="19"/>
  <c r="B353" i="19"/>
  <c r="B352" i="19"/>
  <c r="B351" i="19"/>
  <c r="B350" i="19"/>
  <c r="B349" i="19"/>
  <c r="B348" i="19"/>
  <c r="B347" i="19"/>
  <c r="B346" i="19"/>
  <c r="B345" i="19"/>
  <c r="B344" i="19"/>
  <c r="B343" i="19"/>
  <c r="B342" i="19"/>
  <c r="B341" i="19"/>
  <c r="B340" i="19"/>
  <c r="B339" i="19"/>
  <c r="B338" i="19"/>
  <c r="B337" i="19"/>
  <c r="B336" i="19"/>
  <c r="B335" i="19"/>
  <c r="B334" i="19"/>
  <c r="B333" i="19"/>
  <c r="B332" i="19"/>
  <c r="B331" i="19"/>
  <c r="B330" i="19"/>
  <c r="B329" i="19"/>
  <c r="B328" i="19"/>
  <c r="B327" i="19"/>
  <c r="B326" i="19"/>
  <c r="B325" i="19"/>
  <c r="B324" i="19"/>
  <c r="B323" i="19"/>
  <c r="B322" i="19"/>
  <c r="B321" i="19"/>
  <c r="B320" i="19"/>
  <c r="B319" i="19"/>
  <c r="B318" i="19"/>
  <c r="B317" i="19"/>
  <c r="B316" i="19"/>
  <c r="B315" i="19"/>
  <c r="B314" i="19"/>
  <c r="B313" i="19"/>
  <c r="B312" i="19"/>
  <c r="B311" i="19"/>
  <c r="B310" i="19"/>
  <c r="B309" i="19"/>
  <c r="B308" i="19"/>
  <c r="B307" i="19"/>
  <c r="B306" i="19"/>
  <c r="B305" i="19"/>
  <c r="B304" i="19"/>
  <c r="B303" i="19"/>
  <c r="B302" i="19"/>
  <c r="B301" i="19"/>
  <c r="B300" i="19"/>
  <c r="B299" i="19"/>
  <c r="B298" i="19"/>
  <c r="B297" i="19"/>
  <c r="B296" i="19"/>
  <c r="B295" i="19"/>
  <c r="B294" i="19"/>
  <c r="B293" i="19"/>
  <c r="B292" i="19"/>
  <c r="B291" i="19"/>
  <c r="B290" i="19"/>
  <c r="B289" i="19"/>
  <c r="B288" i="19"/>
  <c r="B287" i="19"/>
  <c r="B286" i="19"/>
  <c r="B285" i="19"/>
  <c r="B284" i="19"/>
  <c r="B283" i="19"/>
  <c r="B282" i="19"/>
  <c r="B281" i="19"/>
  <c r="B280" i="19"/>
  <c r="B279" i="19"/>
  <c r="B278" i="19"/>
  <c r="B277" i="19"/>
  <c r="B276" i="19"/>
  <c r="B275" i="19"/>
  <c r="B274" i="19"/>
  <c r="B273" i="19"/>
  <c r="B272" i="19"/>
  <c r="B271" i="19"/>
  <c r="B270" i="19"/>
  <c r="B269" i="19"/>
  <c r="B268" i="19"/>
  <c r="B267" i="19"/>
  <c r="B266" i="19"/>
  <c r="B265" i="19"/>
  <c r="B264" i="19"/>
  <c r="B263" i="19"/>
  <c r="B262" i="19"/>
  <c r="B261" i="19"/>
  <c r="B260" i="19"/>
  <c r="B259" i="19"/>
  <c r="B258" i="19"/>
  <c r="B257" i="19"/>
  <c r="B256" i="19"/>
  <c r="B255" i="19"/>
  <c r="B254" i="19"/>
  <c r="B253" i="19"/>
  <c r="B252" i="19"/>
  <c r="B251" i="19"/>
  <c r="B250" i="19"/>
  <c r="B249" i="19"/>
  <c r="B248" i="19"/>
  <c r="B247" i="19"/>
  <c r="B246" i="19"/>
  <c r="B245" i="19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1" i="19"/>
  <c r="B220" i="19"/>
  <c r="B219" i="19"/>
  <c r="B218" i="19"/>
  <c r="B217" i="19"/>
  <c r="B216" i="19"/>
  <c r="B215" i="19"/>
  <c r="B214" i="19"/>
  <c r="B213" i="19"/>
  <c r="B212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D1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04" i="17"/>
  <c r="B205" i="17"/>
  <c r="B206" i="17"/>
  <c r="B207" i="17"/>
  <c r="B208" i="17"/>
  <c r="B209" i="17"/>
  <c r="B210" i="17"/>
  <c r="B211" i="17"/>
  <c r="B212" i="17"/>
  <c r="B213" i="17"/>
  <c r="B214" i="17"/>
  <c r="B215" i="17"/>
  <c r="B216" i="17"/>
  <c r="B217" i="17"/>
  <c r="B218" i="17"/>
  <c r="B219" i="17"/>
  <c r="B220" i="17"/>
  <c r="B221" i="17"/>
  <c r="B222" i="17"/>
  <c r="B223" i="17"/>
  <c r="B224" i="17"/>
  <c r="B225" i="17"/>
  <c r="B226" i="17"/>
  <c r="B227" i="17"/>
  <c r="B228" i="17"/>
  <c r="B229" i="17"/>
  <c r="B230" i="17"/>
  <c r="B231" i="17"/>
  <c r="B232" i="17"/>
  <c r="B233" i="17"/>
  <c r="B234" i="17"/>
  <c r="B235" i="17"/>
  <c r="B236" i="17"/>
  <c r="B237" i="17"/>
  <c r="B238" i="17"/>
  <c r="B239" i="17"/>
  <c r="B240" i="17"/>
  <c r="B241" i="17"/>
  <c r="B242" i="17"/>
  <c r="B243" i="17"/>
  <c r="B244" i="17"/>
  <c r="B245" i="17"/>
  <c r="B246" i="17"/>
  <c r="B247" i="17"/>
  <c r="B248" i="17"/>
  <c r="B249" i="17"/>
  <c r="B250" i="17"/>
  <c r="B251" i="17"/>
  <c r="B252" i="17"/>
  <c r="B253" i="17"/>
  <c r="B254" i="17"/>
  <c r="B255" i="17"/>
  <c r="B256" i="17"/>
  <c r="B257" i="17"/>
  <c r="B258" i="17"/>
  <c r="B259" i="17"/>
  <c r="B260" i="17"/>
  <c r="B261" i="17"/>
  <c r="B262" i="17"/>
  <c r="B263" i="17"/>
  <c r="B264" i="17"/>
  <c r="B265" i="17"/>
  <c r="B266" i="17"/>
  <c r="B267" i="17"/>
  <c r="B268" i="17"/>
  <c r="B269" i="17"/>
  <c r="B270" i="17"/>
  <c r="B271" i="17"/>
  <c r="B272" i="17"/>
  <c r="B273" i="17"/>
  <c r="B274" i="17"/>
  <c r="B275" i="17"/>
  <c r="B276" i="17"/>
  <c r="B277" i="17"/>
  <c r="B278" i="17"/>
  <c r="B279" i="17"/>
  <c r="B280" i="17"/>
  <c r="B281" i="17"/>
  <c r="B282" i="17"/>
  <c r="B283" i="17"/>
  <c r="B284" i="17"/>
  <c r="B285" i="17"/>
  <c r="B286" i="17"/>
  <c r="B287" i="17"/>
  <c r="B288" i="17"/>
  <c r="B289" i="17"/>
  <c r="B290" i="17"/>
  <c r="B291" i="17"/>
  <c r="B292" i="17"/>
  <c r="B293" i="17"/>
  <c r="B294" i="17"/>
  <c r="B295" i="17"/>
  <c r="B296" i="17"/>
  <c r="B297" i="17"/>
  <c r="B298" i="17"/>
  <c r="B299" i="17"/>
  <c r="B300" i="17"/>
  <c r="B301" i="17"/>
  <c r="B302" i="17"/>
  <c r="B303" i="17"/>
  <c r="B304" i="17"/>
  <c r="B305" i="17"/>
  <c r="B306" i="17"/>
  <c r="B307" i="17"/>
  <c r="B308" i="17"/>
  <c r="B309" i="17"/>
  <c r="B310" i="17"/>
  <c r="B311" i="17"/>
  <c r="B312" i="17"/>
  <c r="B313" i="17"/>
  <c r="B314" i="17"/>
  <c r="B315" i="17"/>
  <c r="B316" i="17"/>
  <c r="B317" i="17"/>
  <c r="B318" i="17"/>
  <c r="B319" i="17"/>
  <c r="B320" i="17"/>
  <c r="B321" i="17"/>
  <c r="B322" i="17"/>
  <c r="B323" i="17"/>
  <c r="B324" i="17"/>
  <c r="B325" i="17"/>
  <c r="B326" i="17"/>
  <c r="B327" i="17"/>
  <c r="B328" i="17"/>
  <c r="B329" i="17"/>
  <c r="B330" i="17"/>
  <c r="B331" i="17"/>
  <c r="B332" i="17"/>
  <c r="B333" i="17"/>
  <c r="B334" i="17"/>
  <c r="B335" i="17"/>
  <c r="B336" i="17"/>
  <c r="B337" i="17"/>
  <c r="B338" i="17"/>
  <c r="B339" i="17"/>
  <c r="B340" i="17"/>
  <c r="B341" i="17"/>
  <c r="B342" i="17"/>
  <c r="B343" i="17"/>
  <c r="B344" i="17"/>
  <c r="B345" i="17"/>
  <c r="B346" i="17"/>
  <c r="B347" i="17"/>
  <c r="B348" i="17"/>
  <c r="B349" i="17"/>
  <c r="B350" i="17"/>
  <c r="B351" i="17"/>
  <c r="B352" i="17"/>
  <c r="B353" i="17"/>
  <c r="B354" i="17"/>
  <c r="B355" i="17"/>
  <c r="B356" i="17"/>
  <c r="B357" i="17"/>
  <c r="B358" i="17"/>
  <c r="B359" i="17"/>
  <c r="B360" i="17"/>
  <c r="B361" i="17"/>
  <c r="B362" i="17"/>
  <c r="B363" i="17"/>
  <c r="B364" i="17"/>
  <c r="B365" i="17"/>
  <c r="B366" i="17"/>
  <c r="B367" i="17"/>
  <c r="B368" i="17"/>
  <c r="B369" i="17"/>
  <c r="B370" i="17"/>
  <c r="B371" i="17"/>
  <c r="B372" i="17"/>
  <c r="B373" i="17"/>
  <c r="B374" i="17"/>
  <c r="B375" i="17"/>
  <c r="B376" i="17"/>
  <c r="B377" i="17"/>
  <c r="B378" i="17"/>
  <c r="B379" i="17"/>
  <c r="B380" i="17"/>
  <c r="B381" i="17"/>
  <c r="B382" i="17"/>
  <c r="B383" i="17"/>
  <c r="B384" i="17"/>
  <c r="B385" i="17"/>
  <c r="B386" i="17"/>
  <c r="B387" i="17"/>
  <c r="B388" i="17"/>
  <c r="B389" i="17"/>
  <c r="B390" i="17"/>
  <c r="B391" i="17"/>
  <c r="B392" i="17"/>
  <c r="B393" i="17"/>
  <c r="B394" i="17"/>
  <c r="B395" i="17"/>
  <c r="B396" i="17"/>
  <c r="B397" i="17"/>
  <c r="B398" i="17"/>
  <c r="B399" i="17"/>
  <c r="B400" i="17"/>
  <c r="B401" i="17"/>
  <c r="B402" i="17"/>
  <c r="B403" i="17"/>
  <c r="B404" i="17"/>
  <c r="B405" i="17"/>
  <c r="B406" i="17"/>
  <c r="B407" i="17"/>
  <c r="B408" i="17"/>
  <c r="B409" i="17"/>
  <c r="B410" i="17"/>
  <c r="B411" i="17"/>
  <c r="B412" i="17"/>
  <c r="B413" i="17"/>
  <c r="B414" i="17"/>
  <c r="B415" i="17"/>
  <c r="B416" i="17"/>
  <c r="B417" i="17"/>
  <c r="B418" i="17"/>
  <c r="B419" i="17"/>
  <c r="B420" i="17"/>
  <c r="B421" i="17"/>
  <c r="B422" i="17"/>
  <c r="B423" i="17"/>
  <c r="B424" i="17"/>
  <c r="B425" i="17"/>
  <c r="B426" i="17"/>
  <c r="B427" i="17"/>
  <c r="B428" i="17"/>
  <c r="B429" i="17"/>
  <c r="B430" i="17"/>
  <c r="B431" i="17"/>
  <c r="B432" i="17"/>
  <c r="B433" i="17"/>
  <c r="B434" i="17"/>
  <c r="B435" i="17"/>
  <c r="B436" i="17"/>
  <c r="B437" i="17"/>
  <c r="B438" i="17"/>
  <c r="B439" i="17"/>
  <c r="B440" i="17"/>
  <c r="B441" i="17"/>
  <c r="B442" i="17"/>
  <c r="B443" i="17"/>
  <c r="B444" i="17"/>
  <c r="B445" i="17"/>
  <c r="B446" i="17"/>
  <c r="B447" i="17"/>
  <c r="B448" i="17"/>
  <c r="B449" i="17"/>
  <c r="B450" i="17"/>
  <c r="B451" i="17"/>
  <c r="B452" i="17"/>
  <c r="B453" i="17"/>
  <c r="B454" i="17"/>
  <c r="B455" i="17"/>
  <c r="B456" i="17"/>
  <c r="B457" i="17"/>
  <c r="B458" i="17"/>
  <c r="B459" i="17"/>
  <c r="B460" i="17"/>
  <c r="B461" i="17"/>
  <c r="B462" i="17"/>
  <c r="B463" i="17"/>
  <c r="B464" i="17"/>
  <c r="B465" i="17"/>
  <c r="B466" i="17"/>
  <c r="B467" i="17"/>
  <c r="B468" i="17"/>
  <c r="B469" i="17"/>
  <c r="B470" i="17"/>
  <c r="B471" i="17"/>
  <c r="B472" i="17"/>
  <c r="B473" i="17"/>
  <c r="B474" i="17"/>
  <c r="B475" i="17"/>
  <c r="B476" i="17"/>
  <c r="B477" i="17"/>
  <c r="B478" i="17"/>
  <c r="B479" i="17"/>
  <c r="B480" i="17"/>
  <c r="B481" i="17"/>
  <c r="B482" i="17"/>
  <c r="B483" i="17"/>
  <c r="B484" i="17"/>
  <c r="B485" i="17"/>
  <c r="B486" i="17"/>
  <c r="B487" i="17"/>
  <c r="B488" i="17"/>
  <c r="B489" i="17"/>
  <c r="B490" i="17"/>
  <c r="B491" i="17"/>
  <c r="B492" i="17"/>
  <c r="B493" i="17"/>
  <c r="B494" i="17"/>
  <c r="B495" i="17"/>
  <c r="B496" i="17"/>
  <c r="B497" i="17"/>
  <c r="B498" i="17"/>
  <c r="B499" i="17"/>
  <c r="B500" i="17"/>
  <c r="B501" i="17"/>
  <c r="B502" i="17"/>
  <c r="B503" i="17"/>
  <c r="B504" i="17"/>
  <c r="B505" i="17"/>
  <c r="B506" i="17"/>
  <c r="B507" i="17"/>
  <c r="B508" i="17"/>
  <c r="B509" i="17"/>
  <c r="B510" i="17"/>
  <c r="B511" i="17"/>
  <c r="B512" i="17"/>
  <c r="B513" i="17"/>
  <c r="B514" i="17"/>
  <c r="B515" i="17"/>
  <c r="B516" i="17"/>
  <c r="B517" i="17"/>
  <c r="B518" i="17"/>
  <c r="B519" i="17"/>
  <c r="B520" i="17"/>
  <c r="B521" i="17"/>
  <c r="B522" i="17"/>
  <c r="B523" i="17"/>
  <c r="B524" i="17"/>
  <c r="B525" i="17"/>
  <c r="B526" i="17"/>
  <c r="B527" i="17"/>
  <c r="B528" i="17"/>
  <c r="B529" i="17"/>
  <c r="B530" i="17"/>
  <c r="B531" i="17"/>
  <c r="B532" i="17"/>
  <c r="B533" i="17"/>
  <c r="B534" i="17"/>
  <c r="B535" i="17"/>
  <c r="B536" i="17"/>
  <c r="B537" i="17"/>
  <c r="B538" i="17"/>
  <c r="B539" i="17"/>
  <c r="B540" i="17"/>
  <c r="B541" i="17"/>
  <c r="B542" i="17"/>
  <c r="B543" i="17"/>
  <c r="B544" i="17"/>
  <c r="B545" i="17"/>
  <c r="B546" i="17"/>
  <c r="B547" i="17"/>
  <c r="B548" i="17"/>
  <c r="B549" i="17"/>
  <c r="B550" i="17"/>
  <c r="B551" i="17"/>
  <c r="B552" i="17"/>
  <c r="B553" i="17"/>
  <c r="B554" i="17"/>
  <c r="B555" i="17"/>
  <c r="B556" i="17"/>
  <c r="B557" i="17"/>
  <c r="B558" i="17"/>
  <c r="B559" i="17"/>
  <c r="B560" i="17"/>
  <c r="B561" i="17"/>
  <c r="B562" i="17"/>
  <c r="B563" i="17"/>
  <c r="B564" i="17"/>
  <c r="B565" i="17"/>
  <c r="B566" i="17"/>
  <c r="B567" i="17"/>
  <c r="B568" i="17"/>
  <c r="B569" i="17"/>
  <c r="B570" i="17"/>
  <c r="B571" i="17"/>
  <c r="B572" i="17"/>
  <c r="B573" i="17"/>
  <c r="B574" i="17"/>
  <c r="B575" i="17"/>
  <c r="B576" i="17"/>
  <c r="B577" i="17"/>
  <c r="B578" i="17"/>
  <c r="B579" i="17"/>
  <c r="B580" i="17"/>
  <c r="B581" i="17"/>
  <c r="B582" i="17"/>
  <c r="B583" i="17"/>
  <c r="B584" i="17"/>
  <c r="B585" i="17"/>
  <c r="B586" i="17"/>
  <c r="B587" i="17"/>
  <c r="B588" i="17"/>
  <c r="B589" i="17"/>
  <c r="B590" i="17"/>
  <c r="B591" i="17"/>
  <c r="B592" i="17"/>
  <c r="B593" i="17"/>
  <c r="B594" i="17"/>
  <c r="B595" i="17"/>
  <c r="B596" i="17"/>
  <c r="B597" i="17"/>
  <c r="B598" i="17"/>
  <c r="B599" i="17"/>
  <c r="B600" i="17"/>
  <c r="B601" i="17"/>
  <c r="B602" i="17"/>
  <c r="B603" i="17"/>
  <c r="B604" i="17"/>
  <c r="B605" i="17"/>
  <c r="B606" i="17"/>
  <c r="B607" i="17"/>
  <c r="B608" i="17"/>
  <c r="B609" i="17"/>
  <c r="B610" i="17"/>
  <c r="B611" i="17"/>
  <c r="B612" i="17"/>
  <c r="B613" i="17"/>
  <c r="B614" i="17"/>
  <c r="B615" i="17"/>
  <c r="B616" i="17"/>
  <c r="B617" i="17"/>
  <c r="B618" i="17"/>
  <c r="B619" i="17"/>
  <c r="B620" i="17"/>
  <c r="B621" i="17"/>
  <c r="B622" i="17"/>
  <c r="B623" i="17"/>
  <c r="B624" i="17"/>
  <c r="B625" i="17"/>
  <c r="B626" i="17"/>
  <c r="B627" i="17"/>
  <c r="B628" i="17"/>
  <c r="B629" i="17"/>
  <c r="B630" i="17"/>
  <c r="B631" i="17"/>
  <c r="B632" i="17"/>
  <c r="B633" i="17"/>
  <c r="B634" i="17"/>
  <c r="B635" i="17"/>
  <c r="B636" i="17"/>
  <c r="B637" i="17"/>
  <c r="B638" i="17"/>
  <c r="B639" i="17"/>
  <c r="B640" i="17"/>
  <c r="B641" i="17"/>
  <c r="B642" i="17"/>
  <c r="B643" i="17"/>
  <c r="B644" i="17"/>
  <c r="B645" i="17"/>
  <c r="B646" i="17"/>
  <c r="B647" i="17"/>
  <c r="B648" i="17"/>
  <c r="B649" i="17"/>
  <c r="B650" i="17"/>
  <c r="B651" i="17"/>
  <c r="B652" i="17"/>
  <c r="B653" i="17"/>
  <c r="B654" i="17"/>
  <c r="B655" i="17"/>
  <c r="B656" i="17"/>
  <c r="B657" i="17"/>
  <c r="B658" i="17"/>
  <c r="B659" i="17"/>
  <c r="B660" i="17"/>
  <c r="B661" i="17"/>
  <c r="B662" i="17"/>
  <c r="B663" i="17"/>
  <c r="B664" i="17"/>
  <c r="B665" i="17"/>
  <c r="B666" i="17"/>
  <c r="B667" i="17"/>
  <c r="B668" i="17"/>
  <c r="B669" i="17"/>
  <c r="B670" i="17"/>
  <c r="B671" i="17"/>
  <c r="B672" i="17"/>
  <c r="B673" i="17"/>
  <c r="B674" i="17"/>
  <c r="B675" i="17"/>
  <c r="B676" i="17"/>
  <c r="B677" i="17"/>
  <c r="B678" i="17"/>
  <c r="B679" i="17"/>
  <c r="B680" i="17"/>
  <c r="B681" i="17"/>
  <c r="B682" i="17"/>
  <c r="B683" i="17"/>
  <c r="B684" i="17"/>
  <c r="B685" i="17"/>
  <c r="B686" i="17"/>
  <c r="B687" i="17"/>
  <c r="B688" i="17"/>
  <c r="B689" i="17"/>
  <c r="B690" i="17"/>
  <c r="B691" i="17"/>
  <c r="B692" i="17"/>
  <c r="B693" i="17"/>
  <c r="B694" i="17"/>
  <c r="B695" i="17"/>
  <c r="B696" i="17"/>
  <c r="B697" i="17"/>
  <c r="B698" i="17"/>
  <c r="B699" i="17"/>
  <c r="B700" i="17"/>
  <c r="B701" i="17"/>
  <c r="B702" i="17"/>
  <c r="B703" i="17"/>
  <c r="B704" i="17"/>
  <c r="B705" i="17"/>
  <c r="B706" i="17"/>
  <c r="B707" i="17"/>
  <c r="B708" i="17"/>
  <c r="B709" i="17"/>
  <c r="B710" i="17"/>
  <c r="B711" i="17"/>
  <c r="B712" i="17"/>
  <c r="B713" i="17"/>
  <c r="B714" i="17"/>
  <c r="B715" i="17"/>
  <c r="B716" i="17"/>
  <c r="B717" i="17"/>
  <c r="B718" i="17"/>
  <c r="B719" i="17"/>
  <c r="B720" i="17"/>
  <c r="B721" i="17"/>
  <c r="B722" i="17"/>
  <c r="B723" i="17"/>
  <c r="B724" i="17"/>
  <c r="B725" i="17"/>
  <c r="B726" i="17"/>
  <c r="B727" i="17"/>
  <c r="B728" i="17"/>
  <c r="B729" i="17"/>
  <c r="B730" i="17"/>
  <c r="B731" i="17"/>
  <c r="B732" i="17"/>
  <c r="B733" i="17"/>
  <c r="B734" i="17"/>
  <c r="B735" i="17"/>
  <c r="B736" i="17"/>
  <c r="B737" i="17"/>
  <c r="B738" i="17"/>
  <c r="B739" i="17"/>
  <c r="B740" i="17"/>
  <c r="B741" i="17"/>
  <c r="B742" i="17"/>
  <c r="B743" i="17"/>
  <c r="B744" i="17"/>
  <c r="B745" i="17"/>
  <c r="B746" i="17"/>
  <c r="B747" i="17"/>
  <c r="B748" i="17"/>
  <c r="B749" i="17"/>
  <c r="B750" i="17"/>
  <c r="B751" i="17"/>
  <c r="B752" i="17"/>
  <c r="B753" i="17"/>
  <c r="B754" i="17"/>
  <c r="B755" i="17"/>
  <c r="B756" i="17"/>
  <c r="B757" i="17"/>
  <c r="B758" i="17"/>
  <c r="B759" i="17"/>
  <c r="B760" i="17"/>
  <c r="B761" i="17"/>
  <c r="B762" i="17"/>
  <c r="B763" i="17"/>
  <c r="B764" i="17"/>
  <c r="B765" i="17"/>
  <c r="B766" i="17"/>
  <c r="B767" i="17"/>
  <c r="B768" i="17"/>
  <c r="B769" i="17"/>
  <c r="B770" i="17"/>
  <c r="B771" i="17"/>
  <c r="B772" i="17"/>
  <c r="B773" i="17"/>
  <c r="B774" i="17"/>
  <c r="B775" i="17"/>
  <c r="B776" i="17"/>
  <c r="B777" i="17"/>
  <c r="B778" i="17"/>
  <c r="B779" i="17"/>
  <c r="B780" i="17"/>
  <c r="B781" i="17"/>
  <c r="B782" i="17"/>
  <c r="B783" i="17"/>
  <c r="B784" i="17"/>
  <c r="B785" i="17"/>
  <c r="B786" i="17"/>
  <c r="B787" i="17"/>
  <c r="B788" i="17"/>
  <c r="B789" i="17"/>
  <c r="B790" i="17"/>
  <c r="B791" i="17"/>
  <c r="B792" i="17"/>
  <c r="B793" i="17"/>
  <c r="B794" i="17"/>
  <c r="B795" i="17"/>
  <c r="B796" i="17"/>
  <c r="B797" i="17"/>
  <c r="B798" i="17"/>
  <c r="B799" i="17"/>
  <c r="B800" i="17"/>
  <c r="B801" i="17"/>
  <c r="B802" i="17"/>
  <c r="B803" i="17"/>
  <c r="B804" i="17"/>
  <c r="B805" i="17"/>
  <c r="B806" i="17"/>
  <c r="B807" i="17"/>
  <c r="B808" i="17"/>
  <c r="B809" i="17"/>
  <c r="B810" i="17"/>
  <c r="B811" i="17"/>
  <c r="B812" i="17"/>
  <c r="B813" i="17"/>
  <c r="B814" i="17"/>
  <c r="B815" i="17"/>
  <c r="B816" i="17"/>
  <c r="B817" i="17"/>
  <c r="B818" i="17"/>
  <c r="B819" i="17"/>
  <c r="B820" i="17"/>
  <c r="B821" i="17"/>
  <c r="B822" i="17"/>
  <c r="B823" i="17"/>
  <c r="B824" i="17"/>
  <c r="B825" i="17"/>
  <c r="B826" i="17"/>
  <c r="B827" i="17"/>
  <c r="B828" i="17"/>
  <c r="B829" i="17"/>
  <c r="B830" i="17"/>
  <c r="B831" i="17"/>
  <c r="B832" i="17"/>
  <c r="B833" i="17"/>
  <c r="B834" i="17"/>
  <c r="B835" i="17"/>
  <c r="B836" i="17"/>
  <c r="B837" i="17"/>
  <c r="B838" i="17"/>
  <c r="B839" i="17"/>
  <c r="B840" i="17"/>
  <c r="B841" i="17"/>
  <c r="B842" i="17"/>
  <c r="B843" i="17"/>
  <c r="B844" i="17"/>
  <c r="B845" i="17"/>
  <c r="B846" i="17"/>
  <c r="B847" i="17"/>
  <c r="B848" i="17"/>
  <c r="B849" i="17"/>
  <c r="B850" i="17"/>
  <c r="B851" i="17"/>
  <c r="B852" i="17"/>
  <c r="B853" i="17"/>
  <c r="B854" i="17"/>
  <c r="B855" i="17"/>
  <c r="B856" i="17"/>
  <c r="B857" i="17"/>
  <c r="B858" i="17"/>
  <c r="B859" i="17"/>
  <c r="B860" i="17"/>
  <c r="B861" i="17"/>
  <c r="B862" i="17"/>
  <c r="B863" i="17"/>
  <c r="B864" i="17"/>
  <c r="B865" i="17"/>
  <c r="B866" i="17"/>
  <c r="B867" i="17"/>
  <c r="B868" i="17"/>
  <c r="B869" i="17"/>
  <c r="B870" i="17"/>
  <c r="B871" i="17"/>
  <c r="B872" i="17"/>
  <c r="B873" i="17"/>
  <c r="B874" i="17"/>
  <c r="B875" i="17"/>
  <c r="B876" i="17"/>
  <c r="B877" i="17"/>
  <c r="B878" i="17"/>
  <c r="B879" i="17"/>
  <c r="B880" i="17"/>
  <c r="B881" i="17"/>
  <c r="B882" i="17"/>
  <c r="B883" i="17"/>
  <c r="B884" i="17"/>
  <c r="B885" i="17"/>
  <c r="B886" i="17"/>
  <c r="B887" i="17"/>
  <c r="B888" i="17"/>
  <c r="B889" i="17"/>
  <c r="B890" i="17"/>
  <c r="B891" i="17"/>
  <c r="B892" i="17"/>
  <c r="B893" i="17"/>
  <c r="B894" i="17"/>
  <c r="B895" i="17"/>
  <c r="B896" i="17"/>
  <c r="B897" i="17"/>
  <c r="B898" i="17"/>
  <c r="B899" i="17"/>
  <c r="B900" i="17"/>
  <c r="B901" i="17"/>
  <c r="B902" i="17"/>
  <c r="B903" i="17"/>
  <c r="B904" i="17"/>
  <c r="B905" i="17"/>
  <c r="B906" i="17"/>
  <c r="B907" i="17"/>
  <c r="B908" i="17"/>
  <c r="B909" i="17"/>
  <c r="B910" i="17"/>
  <c r="B911" i="17"/>
  <c r="B912" i="17"/>
  <c r="B913" i="17"/>
  <c r="B914" i="17"/>
  <c r="B915" i="17"/>
  <c r="B916" i="17"/>
  <c r="B917" i="17"/>
  <c r="B918" i="17"/>
  <c r="B919" i="17"/>
  <c r="B920" i="17"/>
  <c r="B921" i="17"/>
  <c r="B922" i="17"/>
  <c r="B923" i="17"/>
  <c r="B924" i="17"/>
  <c r="B925" i="17"/>
  <c r="B926" i="17"/>
  <c r="B927" i="17"/>
  <c r="B928" i="17"/>
  <c r="B929" i="17"/>
  <c r="B930" i="17"/>
  <c r="B931" i="17"/>
  <c r="B932" i="17"/>
  <c r="B933" i="17"/>
  <c r="B934" i="17"/>
  <c r="B935" i="17"/>
  <c r="B936" i="17"/>
  <c r="B937" i="17"/>
  <c r="B938" i="17"/>
  <c r="B939" i="17"/>
  <c r="B940" i="17"/>
  <c r="B941" i="17"/>
  <c r="B942" i="17"/>
  <c r="B943" i="17"/>
  <c r="B944" i="17"/>
  <c r="B945" i="17"/>
  <c r="B946" i="17"/>
  <c r="B947" i="17"/>
  <c r="B948" i="17"/>
  <c r="B949" i="17"/>
  <c r="B950" i="17"/>
  <c r="B951" i="17"/>
  <c r="B952" i="17"/>
  <c r="B953" i="17"/>
  <c r="B954" i="17"/>
  <c r="B955" i="17"/>
  <c r="B956" i="17"/>
  <c r="B957" i="17"/>
  <c r="B958" i="17"/>
  <c r="B959" i="17"/>
  <c r="B960" i="17"/>
  <c r="B961" i="17"/>
  <c r="B962" i="17"/>
  <c r="B963" i="17"/>
  <c r="B964" i="17"/>
  <c r="B965" i="17"/>
  <c r="B966" i="17"/>
  <c r="B967" i="17"/>
  <c r="B968" i="17"/>
  <c r="B969" i="17"/>
  <c r="B970" i="17"/>
  <c r="B971" i="17"/>
  <c r="B972" i="17"/>
  <c r="B973" i="17"/>
  <c r="B974" i="17"/>
  <c r="B975" i="17"/>
  <c r="B976" i="17"/>
  <c r="B977" i="17"/>
  <c r="B978" i="17"/>
  <c r="B979" i="17"/>
  <c r="B980" i="17"/>
  <c r="B981" i="17"/>
  <c r="B982" i="17"/>
  <c r="B983" i="17"/>
  <c r="B984" i="17"/>
  <c r="B985" i="17"/>
  <c r="B986" i="17"/>
  <c r="B987" i="17"/>
  <c r="B988" i="17"/>
  <c r="B989" i="17"/>
  <c r="B990" i="17"/>
  <c r="B991" i="17"/>
  <c r="B992" i="17"/>
  <c r="B993" i="17"/>
  <c r="B994" i="17"/>
  <c r="B995" i="17"/>
  <c r="B996" i="17"/>
  <c r="B997" i="17"/>
  <c r="B998" i="17"/>
  <c r="B999" i="17"/>
  <c r="B1000" i="17"/>
  <c r="B1001" i="17"/>
  <c r="B1002" i="17"/>
  <c r="B1003" i="17"/>
  <c r="B1004" i="17"/>
  <c r="B1005" i="17"/>
  <c r="B1006" i="17"/>
  <c r="B1007" i="17"/>
  <c r="B1008" i="17"/>
  <c r="B1009" i="17"/>
  <c r="B1010" i="17"/>
  <c r="B1011" i="17"/>
  <c r="B1012" i="17"/>
  <c r="B1013" i="17"/>
  <c r="B1014" i="17"/>
  <c r="B1015" i="17"/>
  <c r="B1016" i="17"/>
  <c r="B1017" i="17"/>
  <c r="B1018" i="17"/>
  <c r="B1019" i="17"/>
  <c r="B1020" i="17"/>
  <c r="B1021" i="17"/>
  <c r="B1022" i="17"/>
  <c r="B1023" i="17"/>
  <c r="B1024" i="17"/>
  <c r="B1025" i="17"/>
  <c r="B1026" i="17"/>
  <c r="B1027" i="17"/>
  <c r="B1028" i="17"/>
  <c r="B1029" i="17"/>
  <c r="B1030" i="17"/>
  <c r="B1031" i="17"/>
  <c r="B1032" i="17"/>
  <c r="B1033" i="17"/>
  <c r="B1034" i="17"/>
  <c r="B1035" i="17"/>
  <c r="B1036" i="17"/>
  <c r="B1037" i="17"/>
  <c r="B1038" i="17"/>
  <c r="B1039" i="17"/>
  <c r="B1040" i="17"/>
  <c r="B1041" i="17"/>
  <c r="B1042" i="17"/>
  <c r="B1043" i="17"/>
  <c r="B1044" i="17"/>
  <c r="B1045" i="17"/>
  <c r="B1046" i="17"/>
  <c r="B1047" i="17"/>
  <c r="B1048" i="17"/>
  <c r="B1049" i="17"/>
  <c r="B1050" i="17"/>
  <c r="B1051" i="17"/>
  <c r="B1052" i="17"/>
  <c r="B1053" i="17"/>
  <c r="B1054" i="17"/>
  <c r="B1055" i="17"/>
  <c r="B1056" i="17"/>
  <c r="B1057" i="17"/>
  <c r="B1058" i="17"/>
  <c r="B1059" i="17"/>
  <c r="B1060" i="17"/>
  <c r="B1061" i="17"/>
  <c r="B1062" i="17"/>
  <c r="B1063" i="17"/>
  <c r="B1064" i="17"/>
  <c r="B1065" i="17"/>
  <c r="B1066" i="17"/>
  <c r="B1067" i="17"/>
  <c r="B1068" i="17"/>
  <c r="B1069" i="17"/>
  <c r="B1070" i="17"/>
  <c r="B1071" i="17"/>
  <c r="B1072" i="17"/>
  <c r="B1073" i="17"/>
  <c r="B1074" i="17"/>
  <c r="B1075" i="17"/>
  <c r="B1076" i="17"/>
  <c r="B1077" i="17"/>
  <c r="B1078" i="17"/>
  <c r="B1079" i="17"/>
  <c r="B1080" i="17"/>
  <c r="B1081" i="17"/>
  <c r="B1082" i="17"/>
  <c r="B1083" i="17"/>
  <c r="B1084" i="17"/>
  <c r="B1085" i="17"/>
  <c r="B1086" i="17"/>
  <c r="B1087" i="17"/>
  <c r="B1088" i="17"/>
  <c r="B1089" i="17"/>
  <c r="B1090" i="17"/>
  <c r="B1091" i="17"/>
  <c r="B1092" i="17"/>
  <c r="B1093" i="17"/>
  <c r="B1094" i="17"/>
  <c r="B1095" i="17"/>
  <c r="B1096" i="17"/>
  <c r="B1097" i="17"/>
  <c r="B1098" i="17"/>
  <c r="B1099" i="17"/>
  <c r="B1100" i="17"/>
  <c r="B1101" i="17"/>
  <c r="B1102" i="17"/>
  <c r="B1103" i="17"/>
  <c r="B1104" i="17"/>
  <c r="B1105" i="17"/>
  <c r="B1106" i="17"/>
  <c r="B1107" i="17"/>
  <c r="B1108" i="17"/>
  <c r="B1109" i="17"/>
  <c r="B1110" i="17"/>
  <c r="B1111" i="17"/>
  <c r="B1112" i="17"/>
  <c r="B1113" i="17"/>
  <c r="B1114" i="17"/>
  <c r="B1115" i="17"/>
  <c r="B1116" i="17"/>
  <c r="B1117" i="17"/>
  <c r="B1118" i="17"/>
  <c r="B1119" i="17"/>
  <c r="B1120" i="17"/>
  <c r="B1121" i="17"/>
  <c r="B1122" i="17"/>
  <c r="B1123" i="17"/>
  <c r="B1124" i="17"/>
  <c r="B1125" i="17"/>
  <c r="B1126" i="17"/>
  <c r="B1127" i="17"/>
  <c r="B1128" i="17"/>
  <c r="B1129" i="17"/>
  <c r="B1130" i="17"/>
  <c r="B1131" i="17"/>
  <c r="B1132" i="17"/>
  <c r="B1133" i="17"/>
  <c r="B1134" i="17"/>
  <c r="B1135" i="17"/>
  <c r="B1136" i="17"/>
  <c r="B1137" i="17"/>
  <c r="B1138" i="17"/>
  <c r="B1139" i="17"/>
  <c r="B1140" i="17"/>
  <c r="B1141" i="17"/>
  <c r="B1142" i="17"/>
  <c r="B1143" i="17"/>
  <c r="B1144" i="17"/>
  <c r="B1145" i="17"/>
  <c r="B1146" i="17"/>
  <c r="B1147" i="17"/>
  <c r="B1148" i="17"/>
  <c r="B1149" i="17"/>
  <c r="B1150" i="17"/>
  <c r="B1151" i="17"/>
  <c r="B1152" i="17"/>
  <c r="H5" i="1" l="1"/>
  <c r="I32" i="19" l="1"/>
  <c r="I46" i="19"/>
  <c r="I60" i="19"/>
  <c r="I74" i="19"/>
  <c r="I88" i="19"/>
  <c r="I102" i="19"/>
  <c r="I116" i="19"/>
  <c r="I130" i="19"/>
  <c r="I144" i="19"/>
  <c r="I158" i="19"/>
  <c r="I172" i="19"/>
  <c r="I186" i="19"/>
  <c r="I200" i="19"/>
  <c r="I214" i="19"/>
  <c r="I228" i="19"/>
  <c r="I242" i="19"/>
  <c r="I256" i="19"/>
  <c r="I270" i="19"/>
  <c r="I284" i="19"/>
  <c r="I298" i="19"/>
  <c r="I312" i="19"/>
  <c r="I326" i="19"/>
  <c r="I340" i="19"/>
  <c r="I354" i="19"/>
  <c r="I368" i="19"/>
  <c r="I382" i="19"/>
  <c r="I396" i="19"/>
  <c r="I410" i="19"/>
  <c r="I424" i="19"/>
  <c r="I438" i="19"/>
  <c r="I452" i="19"/>
  <c r="I466" i="19"/>
  <c r="I480" i="19"/>
  <c r="I494" i="19"/>
  <c r="I508" i="19"/>
  <c r="I522" i="19"/>
  <c r="I536" i="19"/>
  <c r="I550" i="19"/>
  <c r="I564" i="19"/>
  <c r="I578" i="19"/>
  <c r="I592" i="19"/>
  <c r="I606" i="19"/>
  <c r="I620" i="19"/>
  <c r="I634" i="19"/>
  <c r="I648" i="19"/>
  <c r="I662" i="19"/>
  <c r="I676" i="19"/>
  <c r="I690" i="19"/>
  <c r="I704" i="19"/>
  <c r="I718" i="19"/>
  <c r="I732" i="19"/>
  <c r="I746" i="19"/>
  <c r="I760" i="19"/>
  <c r="I774" i="19"/>
  <c r="I788" i="19"/>
  <c r="I802" i="19"/>
  <c r="I816" i="19"/>
  <c r="I830" i="19"/>
  <c r="I844" i="19"/>
  <c r="I858" i="19"/>
  <c r="I872" i="19"/>
  <c r="I886" i="19"/>
  <c r="I900" i="19"/>
  <c r="I914" i="19"/>
  <c r="I928" i="19"/>
  <c r="I942" i="19"/>
  <c r="I956" i="19"/>
  <c r="I970" i="19"/>
  <c r="I984" i="19"/>
  <c r="I998" i="19"/>
  <c r="I1012" i="19"/>
  <c r="I1026" i="19"/>
  <c r="I1040" i="19"/>
  <c r="I33" i="19"/>
  <c r="I47" i="19"/>
  <c r="I61" i="19"/>
  <c r="I75" i="19"/>
  <c r="I89" i="19"/>
  <c r="I103" i="19"/>
  <c r="I117" i="19"/>
  <c r="I131" i="19"/>
  <c r="I145" i="19"/>
  <c r="I159" i="19"/>
  <c r="I173" i="19"/>
  <c r="I187" i="19"/>
  <c r="I201" i="19"/>
  <c r="I215" i="19"/>
  <c r="I229" i="19"/>
  <c r="I243" i="19"/>
  <c r="I257" i="19"/>
  <c r="I271" i="19"/>
  <c r="I285" i="19"/>
  <c r="I299" i="19"/>
  <c r="I313" i="19"/>
  <c r="I327" i="19"/>
  <c r="I341" i="19"/>
  <c r="I355" i="19"/>
  <c r="I369" i="19"/>
  <c r="I383" i="19"/>
  <c r="I397" i="19"/>
  <c r="I411" i="19"/>
  <c r="I425" i="19"/>
  <c r="I439" i="19"/>
  <c r="I453" i="19"/>
  <c r="I467" i="19"/>
  <c r="I481" i="19"/>
  <c r="I495" i="19"/>
  <c r="I509" i="19"/>
  <c r="I523" i="19"/>
  <c r="I537" i="19"/>
  <c r="I551" i="19"/>
  <c r="I565" i="19"/>
  <c r="I579" i="19"/>
  <c r="I593" i="19"/>
  <c r="I607" i="19"/>
  <c r="I621" i="19"/>
  <c r="I635" i="19"/>
  <c r="I649" i="19"/>
  <c r="I663" i="19"/>
  <c r="I677" i="19"/>
  <c r="I691" i="19"/>
  <c r="I705" i="19"/>
  <c r="I719" i="19"/>
  <c r="I733" i="19"/>
  <c r="I747" i="19"/>
  <c r="I761" i="19"/>
  <c r="I775" i="19"/>
  <c r="I789" i="19"/>
  <c r="I803" i="19"/>
  <c r="I817" i="19"/>
  <c r="I831" i="19"/>
  <c r="I845" i="19"/>
  <c r="I859" i="19"/>
  <c r="I873" i="19"/>
  <c r="I887" i="19"/>
  <c r="I901" i="19"/>
  <c r="I915" i="19"/>
  <c r="I929" i="19"/>
  <c r="I943" i="19"/>
  <c r="I957" i="19"/>
  <c r="I971" i="19"/>
  <c r="I985" i="19"/>
  <c r="I999" i="19"/>
  <c r="I1013" i="19"/>
  <c r="I1027" i="19"/>
  <c r="I1041" i="19"/>
  <c r="I1055" i="19"/>
  <c r="I1069" i="19"/>
  <c r="I1083" i="19"/>
  <c r="I1097" i="19"/>
  <c r="I1111" i="19"/>
  <c r="I1125" i="19"/>
  <c r="I1139" i="19"/>
  <c r="I1153" i="19"/>
  <c r="I1167" i="19"/>
  <c r="I1181" i="19"/>
  <c r="I1195" i="19"/>
  <c r="I1209" i="19"/>
  <c r="I34" i="19"/>
  <c r="I48" i="19"/>
  <c r="I62" i="19"/>
  <c r="I76" i="19"/>
  <c r="I90" i="19"/>
  <c r="I104" i="19"/>
  <c r="I118" i="19"/>
  <c r="I132" i="19"/>
  <c r="I146" i="19"/>
  <c r="I160" i="19"/>
  <c r="I174" i="19"/>
  <c r="I188" i="19"/>
  <c r="I202" i="19"/>
  <c r="I216" i="19"/>
  <c r="I230" i="19"/>
  <c r="I244" i="19"/>
  <c r="I258" i="19"/>
  <c r="I272" i="19"/>
  <c r="I286" i="19"/>
  <c r="I300" i="19"/>
  <c r="I314" i="19"/>
  <c r="I328" i="19"/>
  <c r="I342" i="19"/>
  <c r="I356" i="19"/>
  <c r="I370" i="19"/>
  <c r="I384" i="19"/>
  <c r="I398" i="19"/>
  <c r="I412" i="19"/>
  <c r="I426" i="19"/>
  <c r="I440" i="19"/>
  <c r="I454" i="19"/>
  <c r="I468" i="19"/>
  <c r="I482" i="19"/>
  <c r="I496" i="19"/>
  <c r="I510" i="19"/>
  <c r="I524" i="19"/>
  <c r="I538" i="19"/>
  <c r="I552" i="19"/>
  <c r="I566" i="19"/>
  <c r="I580" i="19"/>
  <c r="I594" i="19"/>
  <c r="I608" i="19"/>
  <c r="I622" i="19"/>
  <c r="I636" i="19"/>
  <c r="I650" i="19"/>
  <c r="I664" i="19"/>
  <c r="I678" i="19"/>
  <c r="I692" i="19"/>
  <c r="I706" i="19"/>
  <c r="I720" i="19"/>
  <c r="I734" i="19"/>
  <c r="I748" i="19"/>
  <c r="I762" i="19"/>
  <c r="I776" i="19"/>
  <c r="I790" i="19"/>
  <c r="I804" i="19"/>
  <c r="I818" i="19"/>
  <c r="I832" i="19"/>
  <c r="I846" i="19"/>
  <c r="I860" i="19"/>
  <c r="I874" i="19"/>
  <c r="I888" i="19"/>
  <c r="I902" i="19"/>
  <c r="I916" i="19"/>
  <c r="I930" i="19"/>
  <c r="I944" i="19"/>
  <c r="I958" i="19"/>
  <c r="I972" i="19"/>
  <c r="I986" i="19"/>
  <c r="I1000" i="19"/>
  <c r="I1014" i="19"/>
  <c r="I1028" i="19"/>
  <c r="I1042" i="19"/>
  <c r="I1056" i="19"/>
  <c r="I1070" i="19"/>
  <c r="I1084" i="19"/>
  <c r="I1098" i="19"/>
  <c r="I1112" i="19"/>
  <c r="I1126" i="19"/>
  <c r="I1140" i="19"/>
  <c r="I1154" i="19"/>
  <c r="I1168" i="19"/>
  <c r="I1182" i="19"/>
  <c r="I1196" i="19"/>
  <c r="I1210" i="19"/>
  <c r="I35" i="19"/>
  <c r="I49" i="19"/>
  <c r="I63" i="19"/>
  <c r="I77" i="19"/>
  <c r="I91" i="19"/>
  <c r="I105" i="19"/>
  <c r="I119" i="19"/>
  <c r="I133" i="19"/>
  <c r="I147" i="19"/>
  <c r="I161" i="19"/>
  <c r="I175" i="19"/>
  <c r="I189" i="19"/>
  <c r="I203" i="19"/>
  <c r="I217" i="19"/>
  <c r="I231" i="19"/>
  <c r="I245" i="19"/>
  <c r="I259" i="19"/>
  <c r="I273" i="19"/>
  <c r="I287" i="19"/>
  <c r="I301" i="19"/>
  <c r="I315" i="19"/>
  <c r="I329" i="19"/>
  <c r="I343" i="19"/>
  <c r="I357" i="19"/>
  <c r="I371" i="19"/>
  <c r="I385" i="19"/>
  <c r="I399" i="19"/>
  <c r="I413" i="19"/>
  <c r="I427" i="19"/>
  <c r="I441" i="19"/>
  <c r="I455" i="19"/>
  <c r="I469" i="19"/>
  <c r="I483" i="19"/>
  <c r="I497" i="19"/>
  <c r="I511" i="19"/>
  <c r="I525" i="19"/>
  <c r="I539" i="19"/>
  <c r="I553" i="19"/>
  <c r="I567" i="19"/>
  <c r="I581" i="19"/>
  <c r="I595" i="19"/>
  <c r="I609" i="19"/>
  <c r="I623" i="19"/>
  <c r="I637" i="19"/>
  <c r="I651" i="19"/>
  <c r="I665" i="19"/>
  <c r="I679" i="19"/>
  <c r="I693" i="19"/>
  <c r="I707" i="19"/>
  <c r="I721" i="19"/>
  <c r="I735" i="19"/>
  <c r="I749" i="19"/>
  <c r="I763" i="19"/>
  <c r="I777" i="19"/>
  <c r="I791" i="19"/>
  <c r="I805" i="19"/>
  <c r="I819" i="19"/>
  <c r="I833" i="19"/>
  <c r="I847" i="19"/>
  <c r="I861" i="19"/>
  <c r="I875" i="19"/>
  <c r="I889" i="19"/>
  <c r="I903" i="19"/>
  <c r="I917" i="19"/>
  <c r="I931" i="19"/>
  <c r="I945" i="19"/>
  <c r="I959" i="19"/>
  <c r="I37" i="19"/>
  <c r="I51" i="19"/>
  <c r="I65" i="19"/>
  <c r="I79" i="19"/>
  <c r="I93" i="19"/>
  <c r="I107" i="19"/>
  <c r="I121" i="19"/>
  <c r="I135" i="19"/>
  <c r="I149" i="19"/>
  <c r="I163" i="19"/>
  <c r="I177" i="19"/>
  <c r="I191" i="19"/>
  <c r="I205" i="19"/>
  <c r="I219" i="19"/>
  <c r="I233" i="19"/>
  <c r="I247" i="19"/>
  <c r="I261" i="19"/>
  <c r="I275" i="19"/>
  <c r="I289" i="19"/>
  <c r="I303" i="19"/>
  <c r="I317" i="19"/>
  <c r="I331" i="19"/>
  <c r="I345" i="19"/>
  <c r="I359" i="19"/>
  <c r="I373" i="19"/>
  <c r="I387" i="19"/>
  <c r="I401" i="19"/>
  <c r="I415" i="19"/>
  <c r="I429" i="19"/>
  <c r="I443" i="19"/>
  <c r="I457" i="19"/>
  <c r="I471" i="19"/>
  <c r="I485" i="19"/>
  <c r="I499" i="19"/>
  <c r="I513" i="19"/>
  <c r="I527" i="19"/>
  <c r="I541" i="19"/>
  <c r="I555" i="19"/>
  <c r="I569" i="19"/>
  <c r="I583" i="19"/>
  <c r="I597" i="19"/>
  <c r="I611" i="19"/>
  <c r="I625" i="19"/>
  <c r="I639" i="19"/>
  <c r="I653" i="19"/>
  <c r="I667" i="19"/>
  <c r="I681" i="19"/>
  <c r="I695" i="19"/>
  <c r="I709" i="19"/>
  <c r="I723" i="19"/>
  <c r="I737" i="19"/>
  <c r="I751" i="19"/>
  <c r="I765" i="19"/>
  <c r="I779" i="19"/>
  <c r="I793" i="19"/>
  <c r="I807" i="19"/>
  <c r="I821" i="19"/>
  <c r="I835" i="19"/>
  <c r="I849" i="19"/>
  <c r="I863" i="19"/>
  <c r="I877" i="19"/>
  <c r="I891" i="19"/>
  <c r="I905" i="19"/>
  <c r="I919" i="19"/>
  <c r="I933" i="19"/>
  <c r="I947" i="19"/>
  <c r="I961" i="19"/>
  <c r="I975" i="19"/>
  <c r="I989" i="19"/>
  <c r="I1003" i="19"/>
  <c r="I1017" i="19"/>
  <c r="I1031" i="19"/>
  <c r="I1045" i="19"/>
  <c r="I1059" i="19"/>
  <c r="I1073" i="19"/>
  <c r="I38" i="19"/>
  <c r="I52" i="19"/>
  <c r="I66" i="19"/>
  <c r="I80" i="19"/>
  <c r="I94" i="19"/>
  <c r="I108" i="19"/>
  <c r="I122" i="19"/>
  <c r="I136" i="19"/>
  <c r="I150" i="19"/>
  <c r="I164" i="19"/>
  <c r="I178" i="19"/>
  <c r="I192" i="19"/>
  <c r="I206" i="19"/>
  <c r="I220" i="19"/>
  <c r="I234" i="19"/>
  <c r="I29" i="19"/>
  <c r="I55" i="19"/>
  <c r="I81" i="19"/>
  <c r="I101" i="19"/>
  <c r="I127" i="19"/>
  <c r="I153" i="19"/>
  <c r="I179" i="19"/>
  <c r="I199" i="19"/>
  <c r="I225" i="19"/>
  <c r="I250" i="19"/>
  <c r="I269" i="19"/>
  <c r="I293" i="19"/>
  <c r="I316" i="19"/>
  <c r="I336" i="19"/>
  <c r="I360" i="19"/>
  <c r="I379" i="19"/>
  <c r="I403" i="19"/>
  <c r="I422" i="19"/>
  <c r="I446" i="19"/>
  <c r="I465" i="19"/>
  <c r="I489" i="19"/>
  <c r="I512" i="19"/>
  <c r="I532" i="19"/>
  <c r="I556" i="19"/>
  <c r="I575" i="19"/>
  <c r="I599" i="19"/>
  <c r="I618" i="19"/>
  <c r="I642" i="19"/>
  <c r="I661" i="19"/>
  <c r="I685" i="19"/>
  <c r="I708" i="19"/>
  <c r="I728" i="19"/>
  <c r="I752" i="19"/>
  <c r="I771" i="19"/>
  <c r="I795" i="19"/>
  <c r="I814" i="19"/>
  <c r="I838" i="19"/>
  <c r="I857" i="19"/>
  <c r="I881" i="19"/>
  <c r="I904" i="19"/>
  <c r="I924" i="19"/>
  <c r="I948" i="19"/>
  <c r="I967" i="19"/>
  <c r="I988" i="19"/>
  <c r="I1007" i="19"/>
  <c r="I1025" i="19"/>
  <c r="I1047" i="19"/>
  <c r="I1064" i="19"/>
  <c r="I1081" i="19"/>
  <c r="I1099" i="19"/>
  <c r="I1115" i="19"/>
  <c r="I1131" i="19"/>
  <c r="I1147" i="19"/>
  <c r="I1163" i="19"/>
  <c r="I1179" i="19"/>
  <c r="I1197" i="19"/>
  <c r="I1213" i="19"/>
  <c r="I1227" i="19"/>
  <c r="I1241" i="19"/>
  <c r="I1255" i="19"/>
  <c r="I1269" i="19"/>
  <c r="I1283" i="19"/>
  <c r="I1297" i="19"/>
  <c r="I1311" i="19"/>
  <c r="I1325" i="19"/>
  <c r="I1339" i="19"/>
  <c r="I1353" i="19"/>
  <c r="I1367" i="19"/>
  <c r="I1381" i="19"/>
  <c r="I1395" i="19"/>
  <c r="I1409" i="19"/>
  <c r="I1423" i="19"/>
  <c r="I1437" i="19"/>
  <c r="I1451" i="19"/>
  <c r="I1465" i="19"/>
  <c r="I1479" i="19"/>
  <c r="I1493" i="19"/>
  <c r="I1507" i="19"/>
  <c r="I1521" i="19"/>
  <c r="I1535" i="19"/>
  <c r="I1549" i="19"/>
  <c r="I1563" i="19"/>
  <c r="I1577" i="19"/>
  <c r="I1591" i="19"/>
  <c r="H29" i="19"/>
  <c r="I31" i="19"/>
  <c r="I57" i="19"/>
  <c r="I83" i="19"/>
  <c r="I109" i="19"/>
  <c r="I129" i="19"/>
  <c r="I155" i="19"/>
  <c r="I181" i="19"/>
  <c r="I207" i="19"/>
  <c r="I227" i="19"/>
  <c r="I252" i="19"/>
  <c r="I276" i="19"/>
  <c r="I295" i="19"/>
  <c r="I319" i="19"/>
  <c r="I338" i="19"/>
  <c r="I362" i="19"/>
  <c r="I381" i="19"/>
  <c r="I405" i="19"/>
  <c r="I428" i="19"/>
  <c r="I448" i="19"/>
  <c r="I472" i="19"/>
  <c r="I491" i="19"/>
  <c r="I515" i="19"/>
  <c r="I534" i="19"/>
  <c r="I558" i="19"/>
  <c r="I577" i="19"/>
  <c r="I601" i="19"/>
  <c r="I624" i="19"/>
  <c r="I644" i="19"/>
  <c r="I668" i="19"/>
  <c r="I687" i="19"/>
  <c r="I711" i="19"/>
  <c r="I730" i="19"/>
  <c r="I754" i="19"/>
  <c r="I773" i="19"/>
  <c r="I797" i="19"/>
  <c r="I820" i="19"/>
  <c r="I840" i="19"/>
  <c r="I864" i="19"/>
  <c r="I883" i="19"/>
  <c r="I907" i="19"/>
  <c r="I926" i="19"/>
  <c r="I950" i="19"/>
  <c r="I969" i="19"/>
  <c r="I991" i="19"/>
  <c r="I1009" i="19"/>
  <c r="I1030" i="19"/>
  <c r="I1049" i="19"/>
  <c r="I1066" i="19"/>
  <c r="I1085" i="19"/>
  <c r="I1101" i="19"/>
  <c r="I1117" i="19"/>
  <c r="I1133" i="19"/>
  <c r="I1149" i="19"/>
  <c r="I1165" i="19"/>
  <c r="I1183" i="19"/>
  <c r="I1199" i="19"/>
  <c r="I1215" i="19"/>
  <c r="I1229" i="19"/>
  <c r="I1243" i="19"/>
  <c r="I1257" i="19"/>
  <c r="I1271" i="19"/>
  <c r="I1285" i="19"/>
  <c r="I1299" i="19"/>
  <c r="I1313" i="19"/>
  <c r="I1327" i="19"/>
  <c r="I1341" i="19"/>
  <c r="I1355" i="19"/>
  <c r="I1369" i="19"/>
  <c r="I1383" i="19"/>
  <c r="I1397" i="19"/>
  <c r="I1411" i="19"/>
  <c r="I1425" i="19"/>
  <c r="I1439" i="19"/>
  <c r="I1453" i="19"/>
  <c r="I1467" i="19"/>
  <c r="I1481" i="19"/>
  <c r="I1495" i="19"/>
  <c r="I1509" i="19"/>
  <c r="I1523" i="19"/>
  <c r="I1537" i="19"/>
  <c r="I1551" i="19"/>
  <c r="I1565" i="19"/>
  <c r="I1579" i="19"/>
  <c r="I1593" i="19"/>
  <c r="H31" i="19"/>
  <c r="I36" i="19"/>
  <c r="I58" i="19"/>
  <c r="I84" i="19"/>
  <c r="I110" i="19"/>
  <c r="I134" i="19"/>
  <c r="I156" i="19"/>
  <c r="I182" i="19"/>
  <c r="I208" i="19"/>
  <c r="I232" i="19"/>
  <c r="I253" i="19"/>
  <c r="I277" i="19"/>
  <c r="I296" i="19"/>
  <c r="I320" i="19"/>
  <c r="I339" i="19"/>
  <c r="I363" i="19"/>
  <c r="I386" i="19"/>
  <c r="I406" i="19"/>
  <c r="I430" i="19"/>
  <c r="I449" i="19"/>
  <c r="I473" i="19"/>
  <c r="I492" i="19"/>
  <c r="I516" i="19"/>
  <c r="I535" i="19"/>
  <c r="I559" i="19"/>
  <c r="I582" i="19"/>
  <c r="I602" i="19"/>
  <c r="I626" i="19"/>
  <c r="I645" i="19"/>
  <c r="I669" i="19"/>
  <c r="I688" i="19"/>
  <c r="I712" i="19"/>
  <c r="I731" i="19"/>
  <c r="I755" i="19"/>
  <c r="I778" i="19"/>
  <c r="I798" i="19"/>
  <c r="I822" i="19"/>
  <c r="I841" i="19"/>
  <c r="I865" i="19"/>
  <c r="I884" i="19"/>
  <c r="I908" i="19"/>
  <c r="I927" i="19"/>
  <c r="I951" i="19"/>
  <c r="I973" i="19"/>
  <c r="I992" i="19"/>
  <c r="I1010" i="19"/>
  <c r="I1032" i="19"/>
  <c r="I1050" i="19"/>
  <c r="I1067" i="19"/>
  <c r="I1086" i="19"/>
  <c r="I1102" i="19"/>
  <c r="I1118" i="19"/>
  <c r="I1134" i="19"/>
  <c r="I1150" i="19"/>
  <c r="I1166" i="19"/>
  <c r="I1184" i="19"/>
  <c r="I1200" i="19"/>
  <c r="I1216" i="19"/>
  <c r="I1230" i="19"/>
  <c r="I1244" i="19"/>
  <c r="I1258" i="19"/>
  <c r="I1272" i="19"/>
  <c r="I1286" i="19"/>
  <c r="I1300" i="19"/>
  <c r="I1314" i="19"/>
  <c r="I1328" i="19"/>
  <c r="I1342" i="19"/>
  <c r="I1356" i="19"/>
  <c r="I1370" i="19"/>
  <c r="I1384" i="19"/>
  <c r="I1398" i="19"/>
  <c r="I1412" i="19"/>
  <c r="I1426" i="19"/>
  <c r="I1440" i="19"/>
  <c r="I1454" i="19"/>
  <c r="I1468" i="19"/>
  <c r="I1482" i="19"/>
  <c r="I1496" i="19"/>
  <c r="I1510" i="19"/>
  <c r="I1524" i="19"/>
  <c r="I1538" i="19"/>
  <c r="I1552" i="19"/>
  <c r="I1566" i="19"/>
  <c r="I1580" i="19"/>
  <c r="I1594" i="19"/>
  <c r="H32" i="19"/>
  <c r="I42" i="19"/>
  <c r="I68" i="19"/>
  <c r="I92" i="19"/>
  <c r="I114" i="19"/>
  <c r="I140" i="19"/>
  <c r="I166" i="19"/>
  <c r="I190" i="19"/>
  <c r="I212" i="19"/>
  <c r="I238" i="19"/>
  <c r="I262" i="19"/>
  <c r="I281" i="19"/>
  <c r="I305" i="19"/>
  <c r="I324" i="19"/>
  <c r="I348" i="19"/>
  <c r="I367" i="19"/>
  <c r="I391" i="19"/>
  <c r="I414" i="19"/>
  <c r="I434" i="19"/>
  <c r="I458" i="19"/>
  <c r="I477" i="19"/>
  <c r="I501" i="19"/>
  <c r="I520" i="19"/>
  <c r="I544" i="19"/>
  <c r="I563" i="19"/>
  <c r="I587" i="19"/>
  <c r="I610" i="19"/>
  <c r="I630" i="19"/>
  <c r="I654" i="19"/>
  <c r="I673" i="19"/>
  <c r="I697" i="19"/>
  <c r="I716" i="19"/>
  <c r="I740" i="19"/>
  <c r="I759" i="19"/>
  <c r="I783" i="19"/>
  <c r="I806" i="19"/>
  <c r="I826" i="19"/>
  <c r="I850" i="19"/>
  <c r="I869" i="19"/>
  <c r="I893" i="19"/>
  <c r="I912" i="19"/>
  <c r="I936" i="19"/>
  <c r="I955" i="19"/>
  <c r="I978" i="19"/>
  <c r="I996" i="19"/>
  <c r="I1018" i="19"/>
  <c r="I1036" i="19"/>
  <c r="I1054" i="19"/>
  <c r="I1074" i="19"/>
  <c r="I1090" i="19"/>
  <c r="I1106" i="19"/>
  <c r="I1122" i="19"/>
  <c r="I1138" i="19"/>
  <c r="I1156" i="19"/>
  <c r="I43" i="19"/>
  <c r="I69" i="19"/>
  <c r="I95" i="19"/>
  <c r="I115" i="19"/>
  <c r="I141" i="19"/>
  <c r="I167" i="19"/>
  <c r="I193" i="19"/>
  <c r="I213" i="19"/>
  <c r="I239" i="19"/>
  <c r="I263" i="19"/>
  <c r="I282" i="19"/>
  <c r="I306" i="19"/>
  <c r="I325" i="19"/>
  <c r="I349" i="19"/>
  <c r="I372" i="19"/>
  <c r="I392" i="19"/>
  <c r="I416" i="19"/>
  <c r="I435" i="19"/>
  <c r="I459" i="19"/>
  <c r="I478" i="19"/>
  <c r="I502" i="19"/>
  <c r="I521" i="19"/>
  <c r="I545" i="19"/>
  <c r="I568" i="19"/>
  <c r="I588" i="19"/>
  <c r="I612" i="19"/>
  <c r="I631" i="19"/>
  <c r="I655" i="19"/>
  <c r="I674" i="19"/>
  <c r="I698" i="19"/>
  <c r="I717" i="19"/>
  <c r="I741" i="19"/>
  <c r="I764" i="19"/>
  <c r="I784" i="19"/>
  <c r="I808" i="19"/>
  <c r="I827" i="19"/>
  <c r="I851" i="19"/>
  <c r="I870" i="19"/>
  <c r="I894" i="19"/>
  <c r="I913" i="19"/>
  <c r="I937" i="19"/>
  <c r="I960" i="19"/>
  <c r="I979" i="19"/>
  <c r="I997" i="19"/>
  <c r="I1019" i="19"/>
  <c r="I1037" i="19"/>
  <c r="I1057" i="19"/>
  <c r="I1075" i="19"/>
  <c r="I1091" i="19"/>
  <c r="I1107" i="19"/>
  <c r="I1123" i="19"/>
  <c r="I1141" i="19"/>
  <c r="I1157" i="19"/>
  <c r="I1173" i="19"/>
  <c r="I1189" i="19"/>
  <c r="I1205" i="19"/>
  <c r="I1221" i="19"/>
  <c r="I1235" i="19"/>
  <c r="I1249" i="19"/>
  <c r="I1263" i="19"/>
  <c r="I1277" i="19"/>
  <c r="I1291" i="19"/>
  <c r="I1305" i="19"/>
  <c r="I1319" i="19"/>
  <c r="I1333" i="19"/>
  <c r="I1347" i="19"/>
  <c r="I1361" i="19"/>
  <c r="I1375" i="19"/>
  <c r="I1389" i="19"/>
  <c r="I1403" i="19"/>
  <c r="I1417" i="19"/>
  <c r="I1431" i="19"/>
  <c r="I1445" i="19"/>
  <c r="I1459" i="19"/>
  <c r="I1473" i="19"/>
  <c r="I1487" i="19"/>
  <c r="I1501" i="19"/>
  <c r="I1515" i="19"/>
  <c r="I1529" i="19"/>
  <c r="I1543" i="19"/>
  <c r="I1557" i="19"/>
  <c r="I1571" i="19"/>
  <c r="I1585" i="19"/>
  <c r="I1599" i="19"/>
  <c r="H37" i="19"/>
  <c r="I28" i="19"/>
  <c r="I70" i="19"/>
  <c r="I106" i="19"/>
  <c r="I143" i="19"/>
  <c r="I183" i="19"/>
  <c r="I222" i="19"/>
  <c r="I255" i="19"/>
  <c r="I291" i="19"/>
  <c r="I323" i="19"/>
  <c r="I358" i="19"/>
  <c r="I393" i="19"/>
  <c r="I423" i="19"/>
  <c r="I461" i="19"/>
  <c r="I493" i="19"/>
  <c r="I529" i="19"/>
  <c r="I561" i="19"/>
  <c r="I596" i="19"/>
  <c r="I629" i="19"/>
  <c r="I660" i="19"/>
  <c r="I699" i="19"/>
  <c r="I729" i="19"/>
  <c r="I767" i="19"/>
  <c r="I799" i="19"/>
  <c r="I834" i="19"/>
  <c r="I867" i="19"/>
  <c r="I898" i="19"/>
  <c r="I935" i="19"/>
  <c r="I966" i="19"/>
  <c r="I1001" i="19"/>
  <c r="I1029" i="19"/>
  <c r="I1060" i="19"/>
  <c r="I1087" i="19"/>
  <c r="I1110" i="19"/>
  <c r="I1136" i="19"/>
  <c r="I1161" i="19"/>
  <c r="I1186" i="19"/>
  <c r="I1207" i="19"/>
  <c r="I1228" i="19"/>
  <c r="I1248" i="19"/>
  <c r="I1267" i="19"/>
  <c r="I1288" i="19"/>
  <c r="I1307" i="19"/>
  <c r="I1326" i="19"/>
  <c r="I1346" i="19"/>
  <c r="I1365" i="19"/>
  <c r="I1386" i="19"/>
  <c r="I1405" i="19"/>
  <c r="I1424" i="19"/>
  <c r="I1444" i="19"/>
  <c r="I1463" i="19"/>
  <c r="I1484" i="19"/>
  <c r="I1503" i="19"/>
  <c r="I1522" i="19"/>
  <c r="I1542" i="19"/>
  <c r="I1561" i="19"/>
  <c r="I1582" i="19"/>
  <c r="I1601" i="19"/>
  <c r="H43" i="19"/>
  <c r="H57" i="19"/>
  <c r="H71" i="19"/>
  <c r="H85" i="19"/>
  <c r="H99" i="19"/>
  <c r="H113" i="19"/>
  <c r="H127" i="19"/>
  <c r="H141" i="19"/>
  <c r="H155" i="19"/>
  <c r="H169" i="19"/>
  <c r="H183" i="19"/>
  <c r="H197" i="19"/>
  <c r="H211" i="19"/>
  <c r="H225" i="19"/>
  <c r="H239" i="19"/>
  <c r="H253" i="19"/>
  <c r="H267" i="19"/>
  <c r="H281" i="19"/>
  <c r="H295" i="19"/>
  <c r="H309" i="19"/>
  <c r="H323" i="19"/>
  <c r="H337" i="19"/>
  <c r="H351" i="19"/>
  <c r="H365" i="19"/>
  <c r="H379" i="19"/>
  <c r="H393" i="19"/>
  <c r="H407" i="19"/>
  <c r="H421" i="19"/>
  <c r="I44" i="19"/>
  <c r="I82" i="19"/>
  <c r="I123" i="19"/>
  <c r="I157" i="19"/>
  <c r="I196" i="19"/>
  <c r="I236" i="19"/>
  <c r="I267" i="19"/>
  <c r="I304" i="19"/>
  <c r="I335" i="19"/>
  <c r="I374" i="19"/>
  <c r="I404" i="19"/>
  <c r="I437" i="19"/>
  <c r="I474" i="19"/>
  <c r="I505" i="19"/>
  <c r="I542" i="19"/>
  <c r="I573" i="19"/>
  <c r="I605" i="19"/>
  <c r="I641" i="19"/>
  <c r="I675" i="19"/>
  <c r="I710" i="19"/>
  <c r="I743" i="19"/>
  <c r="I780" i="19"/>
  <c r="I811" i="19"/>
  <c r="I843" i="19"/>
  <c r="I879" i="19"/>
  <c r="I911" i="19"/>
  <c r="I946" i="19"/>
  <c r="I980" i="19"/>
  <c r="I1008" i="19"/>
  <c r="I1039" i="19"/>
  <c r="I1068" i="19"/>
  <c r="I1094" i="19"/>
  <c r="I1120" i="19"/>
  <c r="I1145" i="19"/>
  <c r="I1171" i="19"/>
  <c r="I1192" i="19"/>
  <c r="I1217" i="19"/>
  <c r="I30" i="19"/>
  <c r="I73" i="19"/>
  <c r="I124" i="19"/>
  <c r="I168" i="19"/>
  <c r="I210" i="19"/>
  <c r="I251" i="19"/>
  <c r="I292" i="19"/>
  <c r="I333" i="19"/>
  <c r="I375" i="19"/>
  <c r="I409" i="19"/>
  <c r="I450" i="19"/>
  <c r="I488" i="19"/>
  <c r="I530" i="19"/>
  <c r="I571" i="19"/>
  <c r="I613" i="19"/>
  <c r="I647" i="19"/>
  <c r="I686" i="19"/>
  <c r="I726" i="19"/>
  <c r="I768" i="19"/>
  <c r="I809" i="19"/>
  <c r="I848" i="19"/>
  <c r="I885" i="19"/>
  <c r="I923" i="19"/>
  <c r="I964" i="19"/>
  <c r="I1002" i="19"/>
  <c r="I1035" i="19"/>
  <c r="I1071" i="19"/>
  <c r="I1100" i="19"/>
  <c r="I1129" i="19"/>
  <c r="I1159" i="19"/>
  <c r="I1187" i="19"/>
  <c r="I1212" i="19"/>
  <c r="I1236" i="19"/>
  <c r="I1256" i="19"/>
  <c r="I1278" i="19"/>
  <c r="I1298" i="19"/>
  <c r="I1320" i="19"/>
  <c r="I1340" i="19"/>
  <c r="I1362" i="19"/>
  <c r="I1382" i="19"/>
  <c r="I1404" i="19"/>
  <c r="I1427" i="19"/>
  <c r="I1447" i="19"/>
  <c r="I1469" i="19"/>
  <c r="I1489" i="19"/>
  <c r="I1511" i="19"/>
  <c r="I1531" i="19"/>
  <c r="I1553" i="19"/>
  <c r="I1573" i="19"/>
  <c r="I1595" i="19"/>
  <c r="H39" i="19"/>
  <c r="H54" i="19"/>
  <c r="H69" i="19"/>
  <c r="H84" i="19"/>
  <c r="H100" i="19"/>
  <c r="H115" i="19"/>
  <c r="H130" i="19"/>
  <c r="H145" i="19"/>
  <c r="H160" i="19"/>
  <c r="H175" i="19"/>
  <c r="H190" i="19"/>
  <c r="H205" i="19"/>
  <c r="H220" i="19"/>
  <c r="H235" i="19"/>
  <c r="H250" i="19"/>
  <c r="H265" i="19"/>
  <c r="H280" i="19"/>
  <c r="H296" i="19"/>
  <c r="H311" i="19"/>
  <c r="H326" i="19"/>
  <c r="H341" i="19"/>
  <c r="H356" i="19"/>
  <c r="H371" i="19"/>
  <c r="H386" i="19"/>
  <c r="H401" i="19"/>
  <c r="H416" i="19"/>
  <c r="H431" i="19"/>
  <c r="H445" i="19"/>
  <c r="H459" i="19"/>
  <c r="H473" i="19"/>
  <c r="H487" i="19"/>
  <c r="H501" i="19"/>
  <c r="H515" i="19"/>
  <c r="H529" i="19"/>
  <c r="H543" i="19"/>
  <c r="H557" i="19"/>
  <c r="H571" i="19"/>
  <c r="H585" i="19"/>
  <c r="H599" i="19"/>
  <c r="H613" i="19"/>
  <c r="H627" i="19"/>
  <c r="H641" i="19"/>
  <c r="H655" i="19"/>
  <c r="H669" i="19"/>
  <c r="H683" i="19"/>
  <c r="H697" i="19"/>
  <c r="H711" i="19"/>
  <c r="H725" i="19"/>
  <c r="H739" i="19"/>
  <c r="H753" i="19"/>
  <c r="H767" i="19"/>
  <c r="H781" i="19"/>
  <c r="H795" i="19"/>
  <c r="H809" i="19"/>
  <c r="H823" i="19"/>
  <c r="H837" i="19"/>
  <c r="H851" i="19"/>
  <c r="H865" i="19"/>
  <c r="H879" i="19"/>
  <c r="H893" i="19"/>
  <c r="H907" i="19"/>
  <c r="H921" i="19"/>
  <c r="H935" i="19"/>
  <c r="H949" i="19"/>
  <c r="H963" i="19"/>
  <c r="H977" i="19"/>
  <c r="H991" i="19"/>
  <c r="H1005" i="19"/>
  <c r="H1019" i="19"/>
  <c r="H1033" i="19"/>
  <c r="H1047" i="19"/>
  <c r="H1061" i="19"/>
  <c r="H1075" i="19"/>
  <c r="H1089" i="19"/>
  <c r="H1103" i="19"/>
  <c r="H1117" i="19"/>
  <c r="H1131" i="19"/>
  <c r="H1145" i="19"/>
  <c r="H1159" i="19"/>
  <c r="H1173" i="19"/>
  <c r="H1187" i="19"/>
  <c r="H1201" i="19"/>
  <c r="H1215" i="19"/>
  <c r="H1229" i="19"/>
  <c r="H1243" i="19"/>
  <c r="H1257" i="19"/>
  <c r="H1271" i="19"/>
  <c r="H1285" i="19"/>
  <c r="H1299" i="19"/>
  <c r="H1313" i="19"/>
  <c r="H1327" i="19"/>
  <c r="H1341" i="19"/>
  <c r="H1355" i="19"/>
  <c r="H1369" i="19"/>
  <c r="H1383" i="19"/>
  <c r="H1397" i="19"/>
  <c r="H1411" i="19"/>
  <c r="H1425" i="19"/>
  <c r="H1439" i="19"/>
  <c r="H1453" i="19"/>
  <c r="H1467" i="19"/>
  <c r="H1481" i="19"/>
  <c r="H1495" i="19"/>
  <c r="H1509" i="19"/>
  <c r="H1523" i="19"/>
  <c r="H1537" i="19"/>
  <c r="H1551" i="19"/>
  <c r="H1565" i="19"/>
  <c r="H1579" i="19"/>
  <c r="H1593" i="19"/>
  <c r="I392" i="17"/>
  <c r="I642" i="17"/>
  <c r="I796" i="17"/>
  <c r="I917" i="17"/>
  <c r="I1007" i="17"/>
  <c r="I39" i="19"/>
  <c r="I78" i="19"/>
  <c r="I125" i="19"/>
  <c r="I169" i="19"/>
  <c r="I211" i="19"/>
  <c r="I254" i="19"/>
  <c r="I294" i="19"/>
  <c r="I334" i="19"/>
  <c r="I376" i="19"/>
  <c r="I417" i="19"/>
  <c r="I451" i="19"/>
  <c r="I490" i="19"/>
  <c r="I531" i="19"/>
  <c r="I572" i="19"/>
  <c r="I614" i="19"/>
  <c r="I652" i="19"/>
  <c r="I689" i="19"/>
  <c r="I727" i="19"/>
  <c r="I769" i="19"/>
  <c r="I810" i="19"/>
  <c r="I852" i="19"/>
  <c r="I890" i="19"/>
  <c r="I925" i="19"/>
  <c r="I965" i="19"/>
  <c r="I1004" i="19"/>
  <c r="I1038" i="19"/>
  <c r="I1072" i="19"/>
  <c r="I1103" i="19"/>
  <c r="I1130" i="19"/>
  <c r="I1160" i="19"/>
  <c r="I1188" i="19"/>
  <c r="I1214" i="19"/>
  <c r="I1237" i="19"/>
  <c r="I1259" i="19"/>
  <c r="I1279" i="19"/>
  <c r="I1301" i="19"/>
  <c r="I1321" i="19"/>
  <c r="I1343" i="19"/>
  <c r="I1363" i="19"/>
  <c r="I1385" i="19"/>
  <c r="I1406" i="19"/>
  <c r="I1428" i="19"/>
  <c r="I1448" i="19"/>
  <c r="I1470" i="19"/>
  <c r="I1490" i="19"/>
  <c r="I1512" i="19"/>
  <c r="I1532" i="19"/>
  <c r="I1554" i="19"/>
  <c r="I1574" i="19"/>
  <c r="I1596" i="19"/>
  <c r="H40" i="19"/>
  <c r="H55" i="19"/>
  <c r="H70" i="19"/>
  <c r="H86" i="19"/>
  <c r="H101" i="19"/>
  <c r="H116" i="19"/>
  <c r="H131" i="19"/>
  <c r="H146" i="19"/>
  <c r="H161" i="19"/>
  <c r="H176" i="19"/>
  <c r="H191" i="19"/>
  <c r="H206" i="19"/>
  <c r="H221" i="19"/>
  <c r="H236" i="19"/>
  <c r="H251" i="19"/>
  <c r="H266" i="19"/>
  <c r="H282" i="19"/>
  <c r="H297" i="19"/>
  <c r="H312" i="19"/>
  <c r="H327" i="19"/>
  <c r="H342" i="19"/>
  <c r="H357" i="19"/>
  <c r="H372" i="19"/>
  <c r="H387" i="19"/>
  <c r="H402" i="19"/>
  <c r="H417" i="19"/>
  <c r="H432" i="19"/>
  <c r="H446" i="19"/>
  <c r="H460" i="19"/>
  <c r="H474" i="19"/>
  <c r="H488" i="19"/>
  <c r="H502" i="19"/>
  <c r="H516" i="19"/>
  <c r="H530" i="19"/>
  <c r="H544" i="19"/>
  <c r="H558" i="19"/>
  <c r="H572" i="19"/>
  <c r="H586" i="19"/>
  <c r="H600" i="19"/>
  <c r="H614" i="19"/>
  <c r="H628" i="19"/>
  <c r="H642" i="19"/>
  <c r="H656" i="19"/>
  <c r="H670" i="19"/>
  <c r="H684" i="19"/>
  <c r="H698" i="19"/>
  <c r="H712" i="19"/>
  <c r="H726" i="19"/>
  <c r="H740" i="19"/>
  <c r="H754" i="19"/>
  <c r="H768" i="19"/>
  <c r="H782" i="19"/>
  <c r="H796" i="19"/>
  <c r="H810" i="19"/>
  <c r="H824" i="19"/>
  <c r="H838" i="19"/>
  <c r="H852" i="19"/>
  <c r="H866" i="19"/>
  <c r="H880" i="19"/>
  <c r="H894" i="19"/>
  <c r="H908" i="19"/>
  <c r="H922" i="19"/>
  <c r="H936" i="19"/>
  <c r="H950" i="19"/>
  <c r="H964" i="19"/>
  <c r="H978" i="19"/>
  <c r="H992" i="19"/>
  <c r="H1006" i="19"/>
  <c r="H1020" i="19"/>
  <c r="H1034" i="19"/>
  <c r="H1048" i="19"/>
  <c r="H1062" i="19"/>
  <c r="H1076" i="19"/>
  <c r="H1090" i="19"/>
  <c r="H1104" i="19"/>
  <c r="H1118" i="19"/>
  <c r="H1132" i="19"/>
  <c r="H1146" i="19"/>
  <c r="H1160" i="19"/>
  <c r="H1174" i="19"/>
  <c r="H1188" i="19"/>
  <c r="H1202" i="19"/>
  <c r="H1216" i="19"/>
  <c r="H1230" i="19"/>
  <c r="H1244" i="19"/>
  <c r="H1258" i="19"/>
  <c r="H1272" i="19"/>
  <c r="H1286" i="19"/>
  <c r="H1300" i="19"/>
  <c r="H1314" i="19"/>
  <c r="H1328" i="19"/>
  <c r="H1342" i="19"/>
  <c r="H1356" i="19"/>
  <c r="H1370" i="19"/>
  <c r="H1384" i="19"/>
  <c r="H1398" i="19"/>
  <c r="H1412" i="19"/>
  <c r="H1426" i="19"/>
  <c r="H1440" i="19"/>
  <c r="H1454" i="19"/>
  <c r="H1468" i="19"/>
  <c r="H1482" i="19"/>
  <c r="H1496" i="19"/>
  <c r="H1510" i="19"/>
  <c r="H1524" i="19"/>
  <c r="H1538" i="19"/>
  <c r="H1552" i="19"/>
  <c r="H1566" i="19"/>
  <c r="H1580" i="19"/>
  <c r="H1594" i="19"/>
  <c r="I416" i="17"/>
  <c r="I646" i="17"/>
  <c r="I803" i="17"/>
  <c r="I929" i="17"/>
  <c r="I1020" i="17"/>
  <c r="I53" i="19"/>
  <c r="I97" i="19"/>
  <c r="I139" i="19"/>
  <c r="I184" i="19"/>
  <c r="I226" i="19"/>
  <c r="I268" i="19"/>
  <c r="I309" i="19"/>
  <c r="I350" i="19"/>
  <c r="I389" i="19"/>
  <c r="I431" i="19"/>
  <c r="I464" i="19"/>
  <c r="I506" i="19"/>
  <c r="I547" i="19"/>
  <c r="I586" i="19"/>
  <c r="I627" i="19"/>
  <c r="I666" i="19"/>
  <c r="I702" i="19"/>
  <c r="I744" i="19"/>
  <c r="I785" i="19"/>
  <c r="I824" i="19"/>
  <c r="I862" i="19"/>
  <c r="I899" i="19"/>
  <c r="I940" i="19"/>
  <c r="I981" i="19"/>
  <c r="I1016" i="19"/>
  <c r="I1051" i="19"/>
  <c r="I1080" i="19"/>
  <c r="I1113" i="19"/>
  <c r="I1143" i="19"/>
  <c r="I1172" i="19"/>
  <c r="I1198" i="19"/>
  <c r="I1223" i="19"/>
  <c r="I1245" i="19"/>
  <c r="I1265" i="19"/>
  <c r="I1287" i="19"/>
  <c r="I1308" i="19"/>
  <c r="I1330" i="19"/>
  <c r="I1350" i="19"/>
  <c r="I1372" i="19"/>
  <c r="I1392" i="19"/>
  <c r="I1414" i="19"/>
  <c r="I1434" i="19"/>
  <c r="I1456" i="19"/>
  <c r="I1476" i="19"/>
  <c r="I1498" i="19"/>
  <c r="I1518" i="19"/>
  <c r="I1540" i="19"/>
  <c r="I1560" i="19"/>
  <c r="I1583" i="19"/>
  <c r="I1603" i="19"/>
  <c r="H46" i="19"/>
  <c r="H61" i="19"/>
  <c r="H76" i="19"/>
  <c r="H91" i="19"/>
  <c r="H106" i="19"/>
  <c r="H121" i="19"/>
  <c r="H136" i="19"/>
  <c r="H151" i="19"/>
  <c r="H166" i="19"/>
  <c r="H181" i="19"/>
  <c r="H196" i="19"/>
  <c r="H212" i="19"/>
  <c r="H227" i="19"/>
  <c r="H242" i="19"/>
  <c r="H257" i="19"/>
  <c r="H272" i="19"/>
  <c r="H287" i="19"/>
  <c r="H302" i="19"/>
  <c r="H317" i="19"/>
  <c r="H332" i="19"/>
  <c r="H347" i="19"/>
  <c r="H362" i="19"/>
  <c r="H377" i="19"/>
  <c r="H392" i="19"/>
  <c r="H408" i="19"/>
  <c r="H423" i="19"/>
  <c r="H437" i="19"/>
  <c r="H451" i="19"/>
  <c r="H465" i="19"/>
  <c r="H479" i="19"/>
  <c r="H493" i="19"/>
  <c r="H507" i="19"/>
  <c r="H521" i="19"/>
  <c r="H535" i="19"/>
  <c r="H549" i="19"/>
  <c r="H563" i="19"/>
  <c r="H577" i="19"/>
  <c r="H591" i="19"/>
  <c r="H605" i="19"/>
  <c r="H619" i="19"/>
  <c r="H633" i="19"/>
  <c r="H647" i="19"/>
  <c r="H661" i="19"/>
  <c r="H675" i="19"/>
  <c r="H689" i="19"/>
  <c r="H703" i="19"/>
  <c r="H717" i="19"/>
  <c r="H731" i="19"/>
  <c r="H745" i="19"/>
  <c r="H759" i="19"/>
  <c r="H773" i="19"/>
  <c r="H787" i="19"/>
  <c r="H801" i="19"/>
  <c r="H815" i="19"/>
  <c r="H829" i="19"/>
  <c r="H843" i="19"/>
  <c r="H857" i="19"/>
  <c r="H871" i="19"/>
  <c r="H885" i="19"/>
  <c r="H899" i="19"/>
  <c r="H913" i="19"/>
  <c r="H927" i="19"/>
  <c r="H941" i="19"/>
  <c r="H955" i="19"/>
  <c r="H969" i="19"/>
  <c r="H983" i="19"/>
  <c r="H997" i="19"/>
  <c r="H1011" i="19"/>
  <c r="H1025" i="19"/>
  <c r="H1039" i="19"/>
  <c r="H1053" i="19"/>
  <c r="H1067" i="19"/>
  <c r="H1081" i="19"/>
  <c r="H1095" i="19"/>
  <c r="H1109" i="19"/>
  <c r="H1123" i="19"/>
  <c r="H1137" i="19"/>
  <c r="H1151" i="19"/>
  <c r="H1165" i="19"/>
  <c r="H1179" i="19"/>
  <c r="H1193" i="19"/>
  <c r="H1207" i="19"/>
  <c r="H1221" i="19"/>
  <c r="H1235" i="19"/>
  <c r="H1249" i="19"/>
  <c r="H1263" i="19"/>
  <c r="H1277" i="19"/>
  <c r="H1291" i="19"/>
  <c r="H1305" i="19"/>
  <c r="H1319" i="19"/>
  <c r="H1333" i="19"/>
  <c r="H1347" i="19"/>
  <c r="H1361" i="19"/>
  <c r="H1375" i="19"/>
  <c r="H1389" i="19"/>
  <c r="H1403" i="19"/>
  <c r="H1417" i="19"/>
  <c r="H1431" i="19"/>
  <c r="H1445" i="19"/>
  <c r="H1459" i="19"/>
  <c r="I54" i="19"/>
  <c r="I98" i="19"/>
  <c r="I142" i="19"/>
  <c r="I185" i="19"/>
  <c r="I235" i="19"/>
  <c r="I274" i="19"/>
  <c r="I310" i="19"/>
  <c r="I351" i="19"/>
  <c r="I390" i="19"/>
  <c r="I432" i="19"/>
  <c r="I470" i="19"/>
  <c r="I507" i="19"/>
  <c r="I548" i="19"/>
  <c r="I589" i="19"/>
  <c r="I628" i="19"/>
  <c r="I670" i="19"/>
  <c r="I703" i="19"/>
  <c r="I745" i="19"/>
  <c r="I786" i="19"/>
  <c r="I825" i="19"/>
  <c r="I866" i="19"/>
  <c r="I906" i="19"/>
  <c r="I941" i="19"/>
  <c r="I982" i="19"/>
  <c r="I1020" i="19"/>
  <c r="I1052" i="19"/>
  <c r="I1082" i="19"/>
  <c r="I1114" i="19"/>
  <c r="I1144" i="19"/>
  <c r="I1174" i="19"/>
  <c r="I1201" i="19"/>
  <c r="I1224" i="19"/>
  <c r="I1246" i="19"/>
  <c r="I1266" i="19"/>
  <c r="I1289" i="19"/>
  <c r="I1309" i="19"/>
  <c r="I1331" i="19"/>
  <c r="I1351" i="19"/>
  <c r="I1373" i="19"/>
  <c r="I1393" i="19"/>
  <c r="I1415" i="19"/>
  <c r="I1435" i="19"/>
  <c r="I1457" i="19"/>
  <c r="I1477" i="19"/>
  <c r="I1499" i="19"/>
  <c r="I1519" i="19"/>
  <c r="I1541" i="19"/>
  <c r="I1562" i="19"/>
  <c r="I1584" i="19"/>
  <c r="H28" i="19"/>
  <c r="H47" i="19"/>
  <c r="H62" i="19"/>
  <c r="H77" i="19"/>
  <c r="H92" i="19"/>
  <c r="H107" i="19"/>
  <c r="H122" i="19"/>
  <c r="H137" i="19"/>
  <c r="H152" i="19"/>
  <c r="H167" i="19"/>
  <c r="H182" i="19"/>
  <c r="H198" i="19"/>
  <c r="H213" i="19"/>
  <c r="H228" i="19"/>
  <c r="H243" i="19"/>
  <c r="H258" i="19"/>
  <c r="H273" i="19"/>
  <c r="H288" i="19"/>
  <c r="H303" i="19"/>
  <c r="H318" i="19"/>
  <c r="H333" i="19"/>
  <c r="H348" i="19"/>
  <c r="H363" i="19"/>
  <c r="H378" i="19"/>
  <c r="H394" i="19"/>
  <c r="H409" i="19"/>
  <c r="H424" i="19"/>
  <c r="H438" i="19"/>
  <c r="H452" i="19"/>
  <c r="H466" i="19"/>
  <c r="H480" i="19"/>
  <c r="H494" i="19"/>
  <c r="H508" i="19"/>
  <c r="H522" i="19"/>
  <c r="H536" i="19"/>
  <c r="H550" i="19"/>
  <c r="I50" i="19"/>
  <c r="I112" i="19"/>
  <c r="I171" i="19"/>
  <c r="I240" i="19"/>
  <c r="I290" i="19"/>
  <c r="I347" i="19"/>
  <c r="I402" i="19"/>
  <c r="I460" i="19"/>
  <c r="I517" i="19"/>
  <c r="I570" i="19"/>
  <c r="I619" i="19"/>
  <c r="I682" i="19"/>
  <c r="I738" i="19"/>
  <c r="I792" i="19"/>
  <c r="I842" i="19"/>
  <c r="I897" i="19"/>
  <c r="I954" i="19"/>
  <c r="I1006" i="19"/>
  <c r="I1058" i="19"/>
  <c r="I1096" i="19"/>
  <c r="I1142" i="19"/>
  <c r="I1178" i="19"/>
  <c r="I1219" i="19"/>
  <c r="I1250" i="19"/>
  <c r="I1276" i="19"/>
  <c r="I1306" i="19"/>
  <c r="I1336" i="19"/>
  <c r="I1366" i="19"/>
  <c r="I1396" i="19"/>
  <c r="I1422" i="19"/>
  <c r="I1455" i="19"/>
  <c r="I1485" i="19"/>
  <c r="I1514" i="19"/>
  <c r="I1545" i="19"/>
  <c r="I1572" i="19"/>
  <c r="I1602" i="19"/>
  <c r="H51" i="19"/>
  <c r="H73" i="19"/>
  <c r="H94" i="19"/>
  <c r="H114" i="19"/>
  <c r="H135" i="19"/>
  <c r="H157" i="19"/>
  <c r="H178" i="19"/>
  <c r="H200" i="19"/>
  <c r="H219" i="19"/>
  <c r="H241" i="19"/>
  <c r="H262" i="19"/>
  <c r="H284" i="19"/>
  <c r="H305" i="19"/>
  <c r="H325" i="19"/>
  <c r="H346" i="19"/>
  <c r="H368" i="19"/>
  <c r="H389" i="19"/>
  <c r="H411" i="19"/>
  <c r="H430" i="19"/>
  <c r="H450" i="19"/>
  <c r="H470" i="19"/>
  <c r="H490" i="19"/>
  <c r="H510" i="19"/>
  <c r="H528" i="19"/>
  <c r="H548" i="19"/>
  <c r="H567" i="19"/>
  <c r="H584" i="19"/>
  <c r="H603" i="19"/>
  <c r="H621" i="19"/>
  <c r="H638" i="19"/>
  <c r="H657" i="19"/>
  <c r="H674" i="19"/>
  <c r="H692" i="19"/>
  <c r="H709" i="19"/>
  <c r="H728" i="19"/>
  <c r="H746" i="19"/>
  <c r="H763" i="19"/>
  <c r="H780" i="19"/>
  <c r="H799" i="19"/>
  <c r="H817" i="19"/>
  <c r="H834" i="19"/>
  <c r="H853" i="19"/>
  <c r="H870" i="19"/>
  <c r="H888" i="19"/>
  <c r="H905" i="19"/>
  <c r="H924" i="19"/>
  <c r="H942" i="19"/>
  <c r="H959" i="19"/>
  <c r="H976" i="19"/>
  <c r="H995" i="19"/>
  <c r="H1013" i="19"/>
  <c r="H1030" i="19"/>
  <c r="H1049" i="19"/>
  <c r="H1066" i="19"/>
  <c r="H1084" i="19"/>
  <c r="H1101" i="19"/>
  <c r="H1120" i="19"/>
  <c r="H1138" i="19"/>
  <c r="H1155" i="19"/>
  <c r="H1172" i="19"/>
  <c r="H1191" i="19"/>
  <c r="H1209" i="19"/>
  <c r="H1226" i="19"/>
  <c r="H1245" i="19"/>
  <c r="H1262" i="19"/>
  <c r="H1280" i="19"/>
  <c r="H1297" i="19"/>
  <c r="H1316" i="19"/>
  <c r="H1334" i="19"/>
  <c r="H1351" i="19"/>
  <c r="H1368" i="19"/>
  <c r="H1387" i="19"/>
  <c r="H1405" i="19"/>
  <c r="H1422" i="19"/>
  <c r="H1441" i="19"/>
  <c r="H1458" i="19"/>
  <c r="H1475" i="19"/>
  <c r="H1491" i="19"/>
  <c r="H1507" i="19"/>
  <c r="H1525" i="19"/>
  <c r="H1541" i="19"/>
  <c r="H1557" i="19"/>
  <c r="H1573" i="19"/>
  <c r="H1589" i="19"/>
  <c r="I343" i="17"/>
  <c r="I664" i="17"/>
  <c r="I828" i="17"/>
  <c r="I963" i="17"/>
  <c r="I1061" i="17"/>
  <c r="I1118" i="17"/>
  <c r="I56" i="19"/>
  <c r="I113" i="19"/>
  <c r="I176" i="19"/>
  <c r="I241" i="19"/>
  <c r="I297" i="19"/>
  <c r="I352" i="19"/>
  <c r="I407" i="19"/>
  <c r="I462" i="19"/>
  <c r="I518" i="19"/>
  <c r="I574" i="19"/>
  <c r="I632" i="19"/>
  <c r="I683" i="19"/>
  <c r="I739" i="19"/>
  <c r="I794" i="19"/>
  <c r="I853" i="19"/>
  <c r="I909" i="19"/>
  <c r="I962" i="19"/>
  <c r="I1011" i="19"/>
  <c r="I1061" i="19"/>
  <c r="I1104" i="19"/>
  <c r="I1146" i="19"/>
  <c r="I1180" i="19"/>
  <c r="I1220" i="19"/>
  <c r="I1251" i="19"/>
  <c r="I1280" i="19"/>
  <c r="I1310" i="19"/>
  <c r="I1337" i="19"/>
  <c r="I1368" i="19"/>
  <c r="I1399" i="19"/>
  <c r="I1429" i="19"/>
  <c r="I1458" i="19"/>
  <c r="I1486" i="19"/>
  <c r="I1516" i="19"/>
  <c r="I1546" i="19"/>
  <c r="I1575" i="19"/>
  <c r="H30" i="19"/>
  <c r="H52" i="19"/>
  <c r="H74" i="19"/>
  <c r="H95" i="19"/>
  <c r="H117" i="19"/>
  <c r="H138" i="19"/>
  <c r="H158" i="19"/>
  <c r="H179" i="19"/>
  <c r="H201" i="19"/>
  <c r="I67" i="19"/>
  <c r="I128" i="19"/>
  <c r="I195" i="19"/>
  <c r="I249" i="19"/>
  <c r="I308" i="19"/>
  <c r="I364" i="19"/>
  <c r="I419" i="19"/>
  <c r="I476" i="19"/>
  <c r="I528" i="19"/>
  <c r="I585" i="19"/>
  <c r="I640" i="19"/>
  <c r="I696" i="19"/>
  <c r="I753" i="19"/>
  <c r="I801" i="19"/>
  <c r="I856" i="19"/>
  <c r="I920" i="19"/>
  <c r="I974" i="19"/>
  <c r="I1022" i="19"/>
  <c r="I1065" i="19"/>
  <c r="I1109" i="19"/>
  <c r="I1152" i="19"/>
  <c r="I1191" i="19"/>
  <c r="I1226" i="19"/>
  <c r="I1254" i="19"/>
  <c r="I1284" i="19"/>
  <c r="I1316" i="19"/>
  <c r="I1345" i="19"/>
  <c r="I1376" i="19"/>
  <c r="I1402" i="19"/>
  <c r="I1433" i="19"/>
  <c r="I1462" i="19"/>
  <c r="I1492" i="19"/>
  <c r="I1525" i="19"/>
  <c r="I1550" i="19"/>
  <c r="I1581" i="19"/>
  <c r="H35" i="19"/>
  <c r="H58" i="19"/>
  <c r="H79" i="19"/>
  <c r="H98" i="19"/>
  <c r="H120" i="19"/>
  <c r="H142" i="19"/>
  <c r="H163" i="19"/>
  <c r="H185" i="19"/>
  <c r="H204" i="19"/>
  <c r="H226" i="19"/>
  <c r="H247" i="19"/>
  <c r="H269" i="19"/>
  <c r="H290" i="19"/>
  <c r="H310" i="19"/>
  <c r="H331" i="19"/>
  <c r="H353" i="19"/>
  <c r="H374" i="19"/>
  <c r="H396" i="19"/>
  <c r="H415" i="19"/>
  <c r="H436" i="19"/>
  <c r="H456" i="19"/>
  <c r="H476" i="19"/>
  <c r="H496" i="19"/>
  <c r="H514" i="19"/>
  <c r="H534" i="19"/>
  <c r="H554" i="19"/>
  <c r="H573" i="19"/>
  <c r="H590" i="19"/>
  <c r="H608" i="19"/>
  <c r="H625" i="19"/>
  <c r="H644" i="19"/>
  <c r="H662" i="19"/>
  <c r="H679" i="19"/>
  <c r="H696" i="19"/>
  <c r="H715" i="19"/>
  <c r="H733" i="19"/>
  <c r="H750" i="19"/>
  <c r="H769" i="19"/>
  <c r="H786" i="19"/>
  <c r="H804" i="19"/>
  <c r="H821" i="19"/>
  <c r="H840" i="19"/>
  <c r="H858" i="19"/>
  <c r="H875" i="19"/>
  <c r="H892" i="19"/>
  <c r="H911" i="19"/>
  <c r="H929" i="19"/>
  <c r="H946" i="19"/>
  <c r="H965" i="19"/>
  <c r="H982" i="19"/>
  <c r="H1000" i="19"/>
  <c r="H1017" i="19"/>
  <c r="H1036" i="19"/>
  <c r="H1054" i="19"/>
  <c r="H1071" i="19"/>
  <c r="H1088" i="19"/>
  <c r="H1107" i="19"/>
  <c r="H1125" i="19"/>
  <c r="H1142" i="19"/>
  <c r="H1161" i="19"/>
  <c r="H1178" i="19"/>
  <c r="H1196" i="19"/>
  <c r="H1213" i="19"/>
  <c r="H1232" i="19"/>
  <c r="H1250" i="19"/>
  <c r="H1267" i="19"/>
  <c r="H1284" i="19"/>
  <c r="H1303" i="19"/>
  <c r="H1321" i="19"/>
  <c r="H1338" i="19"/>
  <c r="H1357" i="19"/>
  <c r="H1374" i="19"/>
  <c r="H1392" i="19"/>
  <c r="H1409" i="19"/>
  <c r="H1428" i="19"/>
  <c r="H1446" i="19"/>
  <c r="H1463" i="19"/>
  <c r="H1479" i="19"/>
  <c r="H1497" i="19"/>
  <c r="H1513" i="19"/>
  <c r="H1529" i="19"/>
  <c r="H1545" i="19"/>
  <c r="H1561" i="19"/>
  <c r="H1577" i="19"/>
  <c r="H1595" i="19"/>
  <c r="I489" i="17"/>
  <c r="I712" i="17"/>
  <c r="I857" i="17"/>
  <c r="I986" i="17"/>
  <c r="I1079" i="17"/>
  <c r="I1137" i="17"/>
  <c r="I71" i="19"/>
  <c r="I137" i="19"/>
  <c r="I40" i="19"/>
  <c r="I126" i="19"/>
  <c r="I209" i="19"/>
  <c r="I280" i="19"/>
  <c r="I353" i="19"/>
  <c r="I421" i="19"/>
  <c r="I498" i="19"/>
  <c r="I560" i="19"/>
  <c r="I638" i="19"/>
  <c r="I713" i="19"/>
  <c r="I772" i="19"/>
  <c r="I839" i="19"/>
  <c r="I921" i="19"/>
  <c r="I987" i="19"/>
  <c r="I1046" i="19"/>
  <c r="I1105" i="19"/>
  <c r="I1158" i="19"/>
  <c r="I1204" i="19"/>
  <c r="I1242" i="19"/>
  <c r="I1282" i="19"/>
  <c r="I1322" i="19"/>
  <c r="I1358" i="19"/>
  <c r="I1394" i="19"/>
  <c r="I1436" i="19"/>
  <c r="I1472" i="19"/>
  <c r="I1506" i="19"/>
  <c r="I1547" i="19"/>
  <c r="I1587" i="19"/>
  <c r="H44" i="19"/>
  <c r="H68" i="19"/>
  <c r="H97" i="19"/>
  <c r="H125" i="19"/>
  <c r="H150" i="19"/>
  <c r="H177" i="19"/>
  <c r="H207" i="19"/>
  <c r="H231" i="19"/>
  <c r="H255" i="19"/>
  <c r="H278" i="19"/>
  <c r="H304" i="19"/>
  <c r="H329" i="19"/>
  <c r="H354" i="19"/>
  <c r="H380" i="19"/>
  <c r="H403" i="19"/>
  <c r="H427" i="19"/>
  <c r="H449" i="19"/>
  <c r="H472" i="19"/>
  <c r="H497" i="19"/>
  <c r="H519" i="19"/>
  <c r="H541" i="19"/>
  <c r="H564" i="19"/>
  <c r="H583" i="19"/>
  <c r="H606" i="19"/>
  <c r="H626" i="19"/>
  <c r="H648" i="19"/>
  <c r="H667" i="19"/>
  <c r="H688" i="19"/>
  <c r="H708" i="19"/>
  <c r="H730" i="19"/>
  <c r="H751" i="19"/>
  <c r="H772" i="19"/>
  <c r="H792" i="19"/>
  <c r="H813" i="19"/>
  <c r="H833" i="19"/>
  <c r="H855" i="19"/>
  <c r="H876" i="19"/>
  <c r="H897" i="19"/>
  <c r="H917" i="19"/>
  <c r="H938" i="19"/>
  <c r="H958" i="19"/>
  <c r="H980" i="19"/>
  <c r="H1001" i="19"/>
  <c r="H1022" i="19"/>
  <c r="H1042" i="19"/>
  <c r="H1063" i="19"/>
  <c r="H1083" i="19"/>
  <c r="H1105" i="19"/>
  <c r="H1126" i="19"/>
  <c r="H1147" i="19"/>
  <c r="H1167" i="19"/>
  <c r="H1186" i="19"/>
  <c r="H1208" i="19"/>
  <c r="H1228" i="19"/>
  <c r="H1251" i="19"/>
  <c r="H1270" i="19"/>
  <c r="H1292" i="19"/>
  <c r="H1311" i="19"/>
  <c r="H1332" i="19"/>
  <c r="H1353" i="19"/>
  <c r="H1376" i="19"/>
  <c r="H1395" i="19"/>
  <c r="H1416" i="19"/>
  <c r="H1436" i="19"/>
  <c r="H1457" i="19"/>
  <c r="H1477" i="19"/>
  <c r="H1498" i="19"/>
  <c r="H1516" i="19"/>
  <c r="H1534" i="19"/>
  <c r="H1554" i="19"/>
  <c r="H1572" i="19"/>
  <c r="H1591" i="19"/>
  <c r="I504" i="17"/>
  <c r="I742" i="17"/>
  <c r="I908" i="17"/>
  <c r="I1039" i="17"/>
  <c r="I1116" i="17"/>
  <c r="I41" i="19"/>
  <c r="I138" i="19"/>
  <c r="I218" i="19"/>
  <c r="I283" i="19"/>
  <c r="I361" i="19"/>
  <c r="I433" i="19"/>
  <c r="I500" i="19"/>
  <c r="I562" i="19"/>
  <c r="I643" i="19"/>
  <c r="I714" i="19"/>
  <c r="I781" i="19"/>
  <c r="I854" i="19"/>
  <c r="I922" i="19"/>
  <c r="I990" i="19"/>
  <c r="I1048" i="19"/>
  <c r="I1108" i="19"/>
  <c r="I1162" i="19"/>
  <c r="I1206" i="19"/>
  <c r="I1247" i="19"/>
  <c r="I1290" i="19"/>
  <c r="I1323" i="19"/>
  <c r="I1359" i="19"/>
  <c r="I1400" i="19"/>
  <c r="I1438" i="19"/>
  <c r="I1474" i="19"/>
  <c r="I1508" i="19"/>
  <c r="I1548" i="19"/>
  <c r="I1588" i="19"/>
  <c r="I45" i="19"/>
  <c r="I148" i="19"/>
  <c r="I221" i="19"/>
  <c r="I288" i="19"/>
  <c r="I365" i="19"/>
  <c r="I436" i="19"/>
  <c r="I503" i="19"/>
  <c r="I576" i="19"/>
  <c r="I646" i="19"/>
  <c r="I715" i="19"/>
  <c r="I782" i="19"/>
  <c r="I855" i="19"/>
  <c r="I932" i="19"/>
  <c r="I993" i="19"/>
  <c r="I1053" i="19"/>
  <c r="I1116" i="19"/>
  <c r="I1164" i="19"/>
  <c r="I1208" i="19"/>
  <c r="I1252" i="19"/>
  <c r="I1292" i="19"/>
  <c r="I1324" i="19"/>
  <c r="I1360" i="19"/>
  <c r="I1401" i="19"/>
  <c r="I1441" i="19"/>
  <c r="I1475" i="19"/>
  <c r="I1513" i="19"/>
  <c r="I1555" i="19"/>
  <c r="I1589" i="19"/>
  <c r="H48" i="19"/>
  <c r="H75" i="19"/>
  <c r="H103" i="19"/>
  <c r="H128" i="19"/>
  <c r="H154" i="19"/>
  <c r="H184" i="19"/>
  <c r="H209" i="19"/>
  <c r="H233" i="19"/>
  <c r="H259" i="19"/>
  <c r="H283" i="19"/>
  <c r="H307" i="19"/>
  <c r="H334" i="19"/>
  <c r="H358" i="19"/>
  <c r="H382" i="19"/>
  <c r="H405" i="19"/>
  <c r="H429" i="19"/>
  <c r="H454" i="19"/>
  <c r="H477" i="19"/>
  <c r="H499" i="19"/>
  <c r="H523" i="19"/>
  <c r="H545" i="19"/>
  <c r="H566" i="19"/>
  <c r="H588" i="19"/>
  <c r="H609" i="19"/>
  <c r="H630" i="19"/>
  <c r="H650" i="19"/>
  <c r="H671" i="19"/>
  <c r="H691" i="19"/>
  <c r="H713" i="19"/>
  <c r="H734" i="19"/>
  <c r="H755" i="19"/>
  <c r="H775" i="19"/>
  <c r="H794" i="19"/>
  <c r="H816" i="19"/>
  <c r="H836" i="19"/>
  <c r="H859" i="19"/>
  <c r="H878" i="19"/>
  <c r="H900" i="19"/>
  <c r="H919" i="19"/>
  <c r="H940" i="19"/>
  <c r="H961" i="19"/>
  <c r="H984" i="19"/>
  <c r="H1003" i="19"/>
  <c r="H1024" i="19"/>
  <c r="H1044" i="19"/>
  <c r="H1065" i="19"/>
  <c r="H1086" i="19"/>
  <c r="H1108" i="19"/>
  <c r="H1128" i="19"/>
  <c r="H1149" i="19"/>
  <c r="H1169" i="19"/>
  <c r="H1190" i="19"/>
  <c r="H1211" i="19"/>
  <c r="H1233" i="19"/>
  <c r="H1253" i="19"/>
  <c r="H1274" i="19"/>
  <c r="H1294" i="19"/>
  <c r="I64" i="19"/>
  <c r="I152" i="19"/>
  <c r="I224" i="19"/>
  <c r="I307" i="19"/>
  <c r="I377" i="19"/>
  <c r="I444" i="19"/>
  <c r="I514" i="19"/>
  <c r="I590" i="19"/>
  <c r="I657" i="19"/>
  <c r="I724" i="19"/>
  <c r="I796" i="19"/>
  <c r="I871" i="19"/>
  <c r="I938" i="19"/>
  <c r="I995" i="19"/>
  <c r="I1063" i="19"/>
  <c r="I1121" i="19"/>
  <c r="I1170" i="19"/>
  <c r="I1218" i="19"/>
  <c r="I1260" i="19"/>
  <c r="I1294" i="19"/>
  <c r="I1332" i="19"/>
  <c r="I1371" i="19"/>
  <c r="I1408" i="19"/>
  <c r="I1443" i="19"/>
  <c r="I1480" i="19"/>
  <c r="I1520" i="19"/>
  <c r="I1558" i="19"/>
  <c r="I1592" i="19"/>
  <c r="H50" i="19"/>
  <c r="H80" i="19"/>
  <c r="H105" i="19"/>
  <c r="H132" i="19"/>
  <c r="H159" i="19"/>
  <c r="H187" i="19"/>
  <c r="H214" i="19"/>
  <c r="H237" i="19"/>
  <c r="H261" i="19"/>
  <c r="H286" i="19"/>
  <c r="H313" i="19"/>
  <c r="H336" i="19"/>
  <c r="H360" i="19"/>
  <c r="H384" i="19"/>
  <c r="H410" i="19"/>
  <c r="H434" i="19"/>
  <c r="H457" i="19"/>
  <c r="H481" i="19"/>
  <c r="H503" i="19"/>
  <c r="H525" i="19"/>
  <c r="H547" i="19"/>
  <c r="H569" i="19"/>
  <c r="H592" i="19"/>
  <c r="H611" i="19"/>
  <c r="H632" i="19"/>
  <c r="H652" i="19"/>
  <c r="H673" i="19"/>
  <c r="H694" i="19"/>
  <c r="H716" i="19"/>
  <c r="H736" i="19"/>
  <c r="H757" i="19"/>
  <c r="H777" i="19"/>
  <c r="H798" i="19"/>
  <c r="H819" i="19"/>
  <c r="H841" i="19"/>
  <c r="H861" i="19"/>
  <c r="H882" i="19"/>
  <c r="H902" i="19"/>
  <c r="H923" i="19"/>
  <c r="H944" i="19"/>
  <c r="H966" i="19"/>
  <c r="H986" i="19"/>
  <c r="H1007" i="19"/>
  <c r="H1027" i="19"/>
  <c r="H1046" i="19"/>
  <c r="H1069" i="19"/>
  <c r="H1091" i="19"/>
  <c r="H1111" i="19"/>
  <c r="H1130" i="19"/>
  <c r="H1152" i="19"/>
  <c r="H1171" i="19"/>
  <c r="H1194" i="19"/>
  <c r="H1214" i="19"/>
  <c r="H1236" i="19"/>
  <c r="H1255" i="19"/>
  <c r="H1276" i="19"/>
  <c r="H1296" i="19"/>
  <c r="H1318" i="19"/>
  <c r="H1339" i="19"/>
  <c r="H1360" i="19"/>
  <c r="H1380" i="19"/>
  <c r="H1401" i="19"/>
  <c r="I72" i="19"/>
  <c r="I154" i="19"/>
  <c r="I237" i="19"/>
  <c r="I311" i="19"/>
  <c r="I378" i="19"/>
  <c r="I445" i="19"/>
  <c r="I519" i="19"/>
  <c r="I591" i="19"/>
  <c r="I658" i="19"/>
  <c r="I725" i="19"/>
  <c r="I800" i="19"/>
  <c r="I876" i="19"/>
  <c r="I939" i="19"/>
  <c r="I1005" i="19"/>
  <c r="I1076" i="19"/>
  <c r="I1124" i="19"/>
  <c r="I1175" i="19"/>
  <c r="I1222" i="19"/>
  <c r="I1261" i="19"/>
  <c r="I1295" i="19"/>
  <c r="I1334" i="19"/>
  <c r="I1374" i="19"/>
  <c r="I1410" i="19"/>
  <c r="I1446" i="19"/>
  <c r="I1483" i="19"/>
  <c r="I1526" i="19"/>
  <c r="I1559" i="19"/>
  <c r="I1597" i="19"/>
  <c r="H53" i="19"/>
  <c r="H81" i="19"/>
  <c r="H108" i="19"/>
  <c r="H133" i="19"/>
  <c r="H162" i="19"/>
  <c r="H188" i="19"/>
  <c r="H215" i="19"/>
  <c r="H238" i="19"/>
  <c r="H263" i="19"/>
  <c r="H289" i="19"/>
  <c r="H314" i="19"/>
  <c r="H338" i="19"/>
  <c r="H361" i="19"/>
  <c r="H385" i="19"/>
  <c r="H412" i="19"/>
  <c r="H435" i="19"/>
  <c r="H458" i="19"/>
  <c r="H482" i="19"/>
  <c r="H504" i="19"/>
  <c r="H526" i="19"/>
  <c r="H551" i="19"/>
  <c r="H570" i="19"/>
  <c r="H593" i="19"/>
  <c r="H612" i="19"/>
  <c r="H634" i="19"/>
  <c r="H653" i="19"/>
  <c r="H676" i="19"/>
  <c r="H695" i="19"/>
  <c r="H718" i="19"/>
  <c r="H737" i="19"/>
  <c r="H758" i="19"/>
  <c r="H778" i="19"/>
  <c r="H800" i="19"/>
  <c r="H820" i="19"/>
  <c r="H842" i="19"/>
  <c r="H862" i="19"/>
  <c r="H883" i="19"/>
  <c r="H903" i="19"/>
  <c r="H925" i="19"/>
  <c r="H945" i="19"/>
  <c r="H967" i="19"/>
  <c r="H987" i="19"/>
  <c r="H1008" i="19"/>
  <c r="H1028" i="19"/>
  <c r="H1050" i="19"/>
  <c r="H1070" i="19"/>
  <c r="H1092" i="19"/>
  <c r="H1112" i="19"/>
  <c r="H1133" i="19"/>
  <c r="H1153" i="19"/>
  <c r="H1175" i="19"/>
  <c r="H1195" i="19"/>
  <c r="I85" i="19"/>
  <c r="I162" i="19"/>
  <c r="I246" i="19"/>
  <c r="I318" i="19"/>
  <c r="I380" i="19"/>
  <c r="I447" i="19"/>
  <c r="I526" i="19"/>
  <c r="I598" i="19"/>
  <c r="I659" i="19"/>
  <c r="I736" i="19"/>
  <c r="I812" i="19"/>
  <c r="I878" i="19"/>
  <c r="I949" i="19"/>
  <c r="I87" i="19"/>
  <c r="I170" i="19"/>
  <c r="I260" i="19"/>
  <c r="I322" i="19"/>
  <c r="I394" i="19"/>
  <c r="I463" i="19"/>
  <c r="I540" i="19"/>
  <c r="I603" i="19"/>
  <c r="I672" i="19"/>
  <c r="I750" i="19"/>
  <c r="I815" i="19"/>
  <c r="I882" i="19"/>
  <c r="I953" i="19"/>
  <c r="I1023" i="19"/>
  <c r="I1079" i="19"/>
  <c r="I1132" i="19"/>
  <c r="I1185" i="19"/>
  <c r="I1232" i="19"/>
  <c r="I1268" i="19"/>
  <c r="I1303" i="19"/>
  <c r="I1344" i="19"/>
  <c r="I1379" i="19"/>
  <c r="I1418" i="19"/>
  <c r="I1452" i="19"/>
  <c r="I1494" i="19"/>
  <c r="I1530" i="19"/>
  <c r="I1568" i="19"/>
  <c r="H33" i="19"/>
  <c r="H60" i="19"/>
  <c r="H87" i="19"/>
  <c r="H111" i="19"/>
  <c r="H140" i="19"/>
  <c r="H168" i="19"/>
  <c r="H193" i="19"/>
  <c r="H218" i="19"/>
  <c r="H245" i="19"/>
  <c r="H270" i="19"/>
  <c r="H293" i="19"/>
  <c r="H319" i="19"/>
  <c r="H343" i="19"/>
  <c r="H367" i="19"/>
  <c r="H391" i="19"/>
  <c r="H418" i="19"/>
  <c r="H441" i="19"/>
  <c r="H463" i="19"/>
  <c r="H485" i="19"/>
  <c r="H509" i="19"/>
  <c r="H532" i="19"/>
  <c r="H555" i="19"/>
  <c r="H576" i="19"/>
  <c r="H596" i="19"/>
  <c r="H617" i="19"/>
  <c r="H637" i="19"/>
  <c r="H659" i="19"/>
  <c r="H680" i="19"/>
  <c r="I59" i="19"/>
  <c r="I223" i="19"/>
  <c r="I366" i="19"/>
  <c r="I504" i="19"/>
  <c r="I656" i="19"/>
  <c r="I787" i="19"/>
  <c r="I934" i="19"/>
  <c r="I1044" i="19"/>
  <c r="I1148" i="19"/>
  <c r="I1233" i="19"/>
  <c r="I1296" i="19"/>
  <c r="I1357" i="19"/>
  <c r="I1421" i="19"/>
  <c r="I1497" i="19"/>
  <c r="I1564" i="19"/>
  <c r="H42" i="19"/>
  <c r="H88" i="19"/>
  <c r="H126" i="19"/>
  <c r="H171" i="19"/>
  <c r="H210" i="19"/>
  <c r="H249" i="19"/>
  <c r="H291" i="19"/>
  <c r="H324" i="19"/>
  <c r="H366" i="19"/>
  <c r="H400" i="19"/>
  <c r="H442" i="19"/>
  <c r="H475" i="19"/>
  <c r="H512" i="19"/>
  <c r="H546" i="19"/>
  <c r="H580" i="19"/>
  <c r="H615" i="19"/>
  <c r="H645" i="19"/>
  <c r="H678" i="19"/>
  <c r="H706" i="19"/>
  <c r="H738" i="19"/>
  <c r="H765" i="19"/>
  <c r="H793" i="19"/>
  <c r="H826" i="19"/>
  <c r="H850" i="19"/>
  <c r="H884" i="19"/>
  <c r="H912" i="19"/>
  <c r="H939" i="19"/>
  <c r="H971" i="19"/>
  <c r="H998" i="19"/>
  <c r="H1029" i="19"/>
  <c r="H1057" i="19"/>
  <c r="H1085" i="19"/>
  <c r="H1115" i="19"/>
  <c r="H1143" i="19"/>
  <c r="H1176" i="19"/>
  <c r="H1203" i="19"/>
  <c r="H1227" i="19"/>
  <c r="H1256" i="19"/>
  <c r="H1282" i="19"/>
  <c r="H1308" i="19"/>
  <c r="H1331" i="19"/>
  <c r="H1358" i="19"/>
  <c r="H1381" i="19"/>
  <c r="H1406" i="19"/>
  <c r="H1429" i="19"/>
  <c r="H1450" i="19"/>
  <c r="H1472" i="19"/>
  <c r="H1492" i="19"/>
  <c r="H1514" i="19"/>
  <c r="H1533" i="19"/>
  <c r="H1555" i="19"/>
  <c r="H1575" i="19"/>
  <c r="H1597" i="19"/>
  <c r="I573" i="17"/>
  <c r="I808" i="17"/>
  <c r="I977" i="17"/>
  <c r="I1088" i="17"/>
  <c r="I86" i="19"/>
  <c r="I248" i="19"/>
  <c r="I388" i="19"/>
  <c r="I533" i="19"/>
  <c r="I671" i="19"/>
  <c r="I813" i="19"/>
  <c r="I952" i="19"/>
  <c r="I1062" i="19"/>
  <c r="I1151" i="19"/>
  <c r="I1234" i="19"/>
  <c r="I1302" i="19"/>
  <c r="I1364" i="19"/>
  <c r="I1430" i="19"/>
  <c r="I1500" i="19"/>
  <c r="I1567" i="19"/>
  <c r="H45" i="19"/>
  <c r="H89" i="19"/>
  <c r="H129" i="19"/>
  <c r="H172" i="19"/>
  <c r="H216" i="19"/>
  <c r="H252" i="19"/>
  <c r="H292" i="19"/>
  <c r="H328" i="19"/>
  <c r="H369" i="19"/>
  <c r="H404" i="19"/>
  <c r="H443" i="19"/>
  <c r="H478" i="19"/>
  <c r="H513" i="19"/>
  <c r="H552" i="19"/>
  <c r="H581" i="19"/>
  <c r="H616" i="19"/>
  <c r="H646" i="19"/>
  <c r="H681" i="19"/>
  <c r="H707" i="19"/>
  <c r="H741" i="19"/>
  <c r="H766" i="19"/>
  <c r="H797" i="19"/>
  <c r="H827" i="19"/>
  <c r="H854" i="19"/>
  <c r="H886" i="19"/>
  <c r="H914" i="19"/>
  <c r="H943" i="19"/>
  <c r="H972" i="19"/>
  <c r="H999" i="19"/>
  <c r="H1031" i="19"/>
  <c r="H1058" i="19"/>
  <c r="H1087" i="19"/>
  <c r="H1116" i="19"/>
  <c r="H1144" i="19"/>
  <c r="H1177" i="19"/>
  <c r="H1204" i="19"/>
  <c r="H1231" i="19"/>
  <c r="H1259" i="19"/>
  <c r="H1283" i="19"/>
  <c r="H1309" i="19"/>
  <c r="H1335" i="19"/>
  <c r="H1359" i="19"/>
  <c r="H1382" i="19"/>
  <c r="H1407" i="19"/>
  <c r="H1430" i="19"/>
  <c r="H1451" i="19"/>
  <c r="H1473" i="19"/>
  <c r="H1493" i="19"/>
  <c r="H1515" i="19"/>
  <c r="H1535" i="19"/>
  <c r="H1556" i="19"/>
  <c r="H1576" i="19"/>
  <c r="H1598" i="19"/>
  <c r="I592" i="17"/>
  <c r="I812" i="17"/>
  <c r="I978" i="17"/>
  <c r="I1090" i="17"/>
  <c r="I994" i="17"/>
  <c r="I266" i="19"/>
  <c r="H375" i="19"/>
  <c r="H654" i="19"/>
  <c r="H774" i="19"/>
  <c r="H831" i="19"/>
  <c r="H890" i="19"/>
  <c r="H951" i="19"/>
  <c r="H1009" i="19"/>
  <c r="H1064" i="19"/>
  <c r="H1122" i="19"/>
  <c r="H1182" i="19"/>
  <c r="H1238" i="19"/>
  <c r="H1289" i="19"/>
  <c r="H1315" i="19"/>
  <c r="H1364" i="19"/>
  <c r="H1388" i="19"/>
  <c r="H1434" i="19"/>
  <c r="H1478" i="19"/>
  <c r="H1519" i="19"/>
  <c r="H1560" i="19"/>
  <c r="H1601" i="19"/>
  <c r="I629" i="17"/>
  <c r="I1006" i="17"/>
  <c r="I1103" i="17"/>
  <c r="I111" i="19"/>
  <c r="I418" i="19"/>
  <c r="I554" i="19"/>
  <c r="I700" i="19"/>
  <c r="I836" i="19"/>
  <c r="I977" i="19"/>
  <c r="I1089" i="19"/>
  <c r="I1177" i="19"/>
  <c r="I1253" i="19"/>
  <c r="I1317" i="19"/>
  <c r="I96" i="19"/>
  <c r="I264" i="19"/>
  <c r="I395" i="19"/>
  <c r="I543" i="19"/>
  <c r="I680" i="19"/>
  <c r="I823" i="19"/>
  <c r="I963" i="19"/>
  <c r="I1077" i="19"/>
  <c r="I1155" i="19"/>
  <c r="I1238" i="19"/>
  <c r="I1304" i="19"/>
  <c r="I1377" i="19"/>
  <c r="I1432" i="19"/>
  <c r="I1502" i="19"/>
  <c r="I1569" i="19"/>
  <c r="H49" i="19"/>
  <c r="H90" i="19"/>
  <c r="H134" i="19"/>
  <c r="H173" i="19"/>
  <c r="H217" i="19"/>
  <c r="H254" i="19"/>
  <c r="H294" i="19"/>
  <c r="H330" i="19"/>
  <c r="H370" i="19"/>
  <c r="H406" i="19"/>
  <c r="H444" i="19"/>
  <c r="H483" i="19"/>
  <c r="H517" i="19"/>
  <c r="H553" i="19"/>
  <c r="H582" i="19"/>
  <c r="H618" i="19"/>
  <c r="H649" i="19"/>
  <c r="H682" i="19"/>
  <c r="H710" i="19"/>
  <c r="H742" i="19"/>
  <c r="H770" i="19"/>
  <c r="H802" i="19"/>
  <c r="H828" i="19"/>
  <c r="H856" i="19"/>
  <c r="H887" i="19"/>
  <c r="H915" i="19"/>
  <c r="H947" i="19"/>
  <c r="H973" i="19"/>
  <c r="H1002" i="19"/>
  <c r="H1032" i="19"/>
  <c r="H1059" i="19"/>
  <c r="H1093" i="19"/>
  <c r="H1119" i="19"/>
  <c r="H1148" i="19"/>
  <c r="H1180" i="19"/>
  <c r="H1205" i="19"/>
  <c r="H1234" i="19"/>
  <c r="H1260" i="19"/>
  <c r="H1287" i="19"/>
  <c r="H1310" i="19"/>
  <c r="H1336" i="19"/>
  <c r="H1362" i="19"/>
  <c r="H1385" i="19"/>
  <c r="H1408" i="19"/>
  <c r="H1432" i="19"/>
  <c r="H1452" i="19"/>
  <c r="H1474" i="19"/>
  <c r="H1494" i="19"/>
  <c r="H1517" i="19"/>
  <c r="H1536" i="19"/>
  <c r="H1558" i="19"/>
  <c r="H1578" i="19"/>
  <c r="H1599" i="19"/>
  <c r="I608" i="17"/>
  <c r="I836" i="17"/>
  <c r="I1091" i="17"/>
  <c r="I100" i="19"/>
  <c r="I408" i="19"/>
  <c r="I549" i="19"/>
  <c r="I694" i="19"/>
  <c r="I829" i="19"/>
  <c r="I976" i="19"/>
  <c r="I1088" i="19"/>
  <c r="I1176" i="19"/>
  <c r="I1240" i="19"/>
  <c r="I1315" i="19"/>
  <c r="I1380" i="19"/>
  <c r="I1449" i="19"/>
  <c r="I1505" i="19"/>
  <c r="I1576" i="19"/>
  <c r="H59" i="19"/>
  <c r="H96" i="19"/>
  <c r="H143" i="19"/>
  <c r="H180" i="19"/>
  <c r="H223" i="19"/>
  <c r="H260" i="19"/>
  <c r="H299" i="19"/>
  <c r="H339" i="19"/>
  <c r="H414" i="19"/>
  <c r="H448" i="19"/>
  <c r="H486" i="19"/>
  <c r="H520" i="19"/>
  <c r="H559" i="19"/>
  <c r="H589" i="19"/>
  <c r="H622" i="19"/>
  <c r="H686" i="19"/>
  <c r="H719" i="19"/>
  <c r="H744" i="19"/>
  <c r="H805" i="19"/>
  <c r="H863" i="19"/>
  <c r="H918" i="19"/>
  <c r="H975" i="19"/>
  <c r="H1037" i="19"/>
  <c r="H1096" i="19"/>
  <c r="H1154" i="19"/>
  <c r="H1210" i="19"/>
  <c r="H1264" i="19"/>
  <c r="H1340" i="19"/>
  <c r="H1413" i="19"/>
  <c r="H1456" i="19"/>
  <c r="H1500" i="19"/>
  <c r="H1540" i="19"/>
  <c r="H1582" i="19"/>
  <c r="I856" i="17"/>
  <c r="I99" i="19"/>
  <c r="I265" i="19"/>
  <c r="I400" i="19"/>
  <c r="I546" i="19"/>
  <c r="I684" i="19"/>
  <c r="I828" i="19"/>
  <c r="I968" i="19"/>
  <c r="I1078" i="19"/>
  <c r="I1169" i="19"/>
  <c r="I1239" i="19"/>
  <c r="I1312" i="19"/>
  <c r="I1378" i="19"/>
  <c r="I1442" i="19"/>
  <c r="I1504" i="19"/>
  <c r="I1570" i="19"/>
  <c r="H56" i="19"/>
  <c r="H93" i="19"/>
  <c r="H139" i="19"/>
  <c r="H174" i="19"/>
  <c r="H222" i="19"/>
  <c r="H256" i="19"/>
  <c r="H298" i="19"/>
  <c r="H335" i="19"/>
  <c r="H373" i="19"/>
  <c r="H413" i="19"/>
  <c r="H447" i="19"/>
  <c r="H484" i="19"/>
  <c r="H518" i="19"/>
  <c r="H556" i="19"/>
  <c r="H587" i="19"/>
  <c r="H620" i="19"/>
  <c r="H651" i="19"/>
  <c r="H685" i="19"/>
  <c r="H714" i="19"/>
  <c r="H743" i="19"/>
  <c r="H771" i="19"/>
  <c r="H803" i="19"/>
  <c r="H830" i="19"/>
  <c r="H860" i="19"/>
  <c r="H889" i="19"/>
  <c r="H916" i="19"/>
  <c r="H948" i="19"/>
  <c r="H974" i="19"/>
  <c r="H1004" i="19"/>
  <c r="H1035" i="19"/>
  <c r="H1060" i="19"/>
  <c r="H1094" i="19"/>
  <c r="H1121" i="19"/>
  <c r="H1150" i="19"/>
  <c r="H1181" i="19"/>
  <c r="H1206" i="19"/>
  <c r="H1237" i="19"/>
  <c r="H1261" i="19"/>
  <c r="H1288" i="19"/>
  <c r="H1312" i="19"/>
  <c r="H1337" i="19"/>
  <c r="H1363" i="19"/>
  <c r="H1386" i="19"/>
  <c r="H1410" i="19"/>
  <c r="H1433" i="19"/>
  <c r="H1455" i="19"/>
  <c r="H1476" i="19"/>
  <c r="H1499" i="19"/>
  <c r="H1518" i="19"/>
  <c r="H1539" i="19"/>
  <c r="H1559" i="19"/>
  <c r="H1581" i="19"/>
  <c r="H1600" i="19"/>
  <c r="I614" i="17"/>
  <c r="I845" i="17"/>
  <c r="I1005" i="17"/>
  <c r="I1099" i="17"/>
  <c r="I151" i="19"/>
  <c r="I302" i="19"/>
  <c r="I442" i="19"/>
  <c r="I584" i="19"/>
  <c r="I722" i="19"/>
  <c r="I868" i="19"/>
  <c r="I994" i="19"/>
  <c r="I1093" i="19"/>
  <c r="I1193" i="19"/>
  <c r="I1264" i="19"/>
  <c r="I1329" i="19"/>
  <c r="I1390" i="19"/>
  <c r="I1461" i="19"/>
  <c r="I1528" i="19"/>
  <c r="I1590" i="19"/>
  <c r="H65" i="19"/>
  <c r="H109" i="19"/>
  <c r="H148" i="19"/>
  <c r="H192" i="19"/>
  <c r="H230" i="19"/>
  <c r="H271" i="19"/>
  <c r="H306" i="19"/>
  <c r="H345" i="19"/>
  <c r="H383" i="19"/>
  <c r="H422" i="19"/>
  <c r="H461" i="19"/>
  <c r="H492" i="19"/>
  <c r="H531" i="19"/>
  <c r="H562" i="19"/>
  <c r="H597" i="19"/>
  <c r="H629" i="19"/>
  <c r="H663" i="19"/>
  <c r="H693" i="19"/>
  <c r="H722" i="19"/>
  <c r="H749" i="19"/>
  <c r="H783" i="19"/>
  <c r="H808" i="19"/>
  <c r="H839" i="19"/>
  <c r="H868" i="19"/>
  <c r="H896" i="19"/>
  <c r="H928" i="19"/>
  <c r="H954" i="19"/>
  <c r="H985" i="19"/>
  <c r="H1014" i="19"/>
  <c r="H1041" i="19"/>
  <c r="H1073" i="19"/>
  <c r="H1099" i="19"/>
  <c r="H1129" i="19"/>
  <c r="H1158" i="19"/>
  <c r="H1185" i="19"/>
  <c r="H1218" i="19"/>
  <c r="H1241" i="19"/>
  <c r="H1268" i="19"/>
  <c r="H1295" i="19"/>
  <c r="H1322" i="19"/>
  <c r="H1345" i="19"/>
  <c r="H1367" i="19"/>
  <c r="H1393" i="19"/>
  <c r="H1418" i="19"/>
  <c r="H1438" i="19"/>
  <c r="H1462" i="19"/>
  <c r="H1484" i="19"/>
  <c r="H1503" i="19"/>
  <c r="H1522" i="19"/>
  <c r="H1544" i="19"/>
  <c r="H1564" i="19"/>
  <c r="H1585" i="19"/>
  <c r="I319" i="17"/>
  <c r="I698" i="17"/>
  <c r="I892" i="17"/>
  <c r="I1037" i="17"/>
  <c r="I1121" i="17"/>
  <c r="H1371" i="19"/>
  <c r="H1485" i="19"/>
  <c r="H1526" i="19"/>
  <c r="H1567" i="19"/>
  <c r="H1586" i="19"/>
  <c r="I716" i="17"/>
  <c r="I898" i="17"/>
  <c r="I1043" i="17"/>
  <c r="I1125" i="17"/>
  <c r="I180" i="19"/>
  <c r="I330" i="19"/>
  <c r="I475" i="19"/>
  <c r="I604" i="19"/>
  <c r="I756" i="19"/>
  <c r="I892" i="19"/>
  <c r="I1119" i="19"/>
  <c r="I1202" i="19"/>
  <c r="I1273" i="19"/>
  <c r="I1338" i="19"/>
  <c r="I1407" i="19"/>
  <c r="I1466" i="19"/>
  <c r="I1534" i="19"/>
  <c r="I1600" i="19"/>
  <c r="H67" i="19"/>
  <c r="H112" i="19"/>
  <c r="H153" i="19"/>
  <c r="H195" i="19"/>
  <c r="H234" i="19"/>
  <c r="H275" i="19"/>
  <c r="H315" i="19"/>
  <c r="H350" i="19"/>
  <c r="H390" i="19"/>
  <c r="H426" i="19"/>
  <c r="H464" i="19"/>
  <c r="H498" i="19"/>
  <c r="H537" i="19"/>
  <c r="H568" i="19"/>
  <c r="H601" i="19"/>
  <c r="H635" i="19"/>
  <c r="H665" i="19"/>
  <c r="H700" i="19"/>
  <c r="H724" i="19"/>
  <c r="H756" i="19"/>
  <c r="H785" i="19"/>
  <c r="H812" i="19"/>
  <c r="H845" i="19"/>
  <c r="H872" i="19"/>
  <c r="H901" i="19"/>
  <c r="H931" i="19"/>
  <c r="H957" i="19"/>
  <c r="H989" i="19"/>
  <c r="H1016" i="19"/>
  <c r="H1045" i="19"/>
  <c r="H1077" i="19"/>
  <c r="H1102" i="19"/>
  <c r="H1163" i="19"/>
  <c r="H1192" i="19"/>
  <c r="H1220" i="19"/>
  <c r="H1246" i="19"/>
  <c r="H1273" i="19"/>
  <c r="H1301" i="19"/>
  <c r="H1324" i="19"/>
  <c r="H1348" i="19"/>
  <c r="H1372" i="19"/>
  <c r="H1396" i="19"/>
  <c r="H1420" i="19"/>
  <c r="H1443" i="19"/>
  <c r="H1465" i="19"/>
  <c r="H1486" i="19"/>
  <c r="H1527" i="19"/>
  <c r="H1547" i="19"/>
  <c r="H1568" i="19"/>
  <c r="H1587" i="19"/>
  <c r="I445" i="17"/>
  <c r="I938" i="17"/>
  <c r="I1053" i="17"/>
  <c r="I1136" i="17"/>
  <c r="I194" i="19"/>
  <c r="I479" i="19"/>
  <c r="I615" i="19"/>
  <c r="I757" i="19"/>
  <c r="I895" i="19"/>
  <c r="I1024" i="19"/>
  <c r="I1127" i="19"/>
  <c r="I1203" i="19"/>
  <c r="I1274" i="19"/>
  <c r="I1348" i="19"/>
  <c r="I1413" i="19"/>
  <c r="I1471" i="19"/>
  <c r="I1536" i="19"/>
  <c r="H34" i="19"/>
  <c r="H72" i="19"/>
  <c r="H156" i="19"/>
  <c r="H199" i="19"/>
  <c r="H240" i="19"/>
  <c r="H276" i="19"/>
  <c r="H316" i="19"/>
  <c r="H352" i="19"/>
  <c r="I165" i="19"/>
  <c r="I321" i="19"/>
  <c r="I456" i="19"/>
  <c r="I600" i="19"/>
  <c r="I742" i="19"/>
  <c r="I880" i="19"/>
  <c r="I1015" i="19"/>
  <c r="I1095" i="19"/>
  <c r="I1194" i="19"/>
  <c r="I1270" i="19"/>
  <c r="I1335" i="19"/>
  <c r="I1391" i="19"/>
  <c r="I1464" i="19"/>
  <c r="I1533" i="19"/>
  <c r="I1598" i="19"/>
  <c r="H66" i="19"/>
  <c r="H110" i="19"/>
  <c r="H149" i="19"/>
  <c r="H194" i="19"/>
  <c r="H232" i="19"/>
  <c r="H274" i="19"/>
  <c r="H308" i="19"/>
  <c r="H349" i="19"/>
  <c r="H388" i="19"/>
  <c r="H425" i="19"/>
  <c r="H462" i="19"/>
  <c r="H495" i="19"/>
  <c r="H533" i="19"/>
  <c r="H565" i="19"/>
  <c r="H598" i="19"/>
  <c r="H631" i="19"/>
  <c r="H664" i="19"/>
  <c r="H699" i="19"/>
  <c r="H723" i="19"/>
  <c r="H752" i="19"/>
  <c r="H784" i="19"/>
  <c r="H811" i="19"/>
  <c r="H844" i="19"/>
  <c r="H869" i="19"/>
  <c r="H898" i="19"/>
  <c r="H930" i="19"/>
  <c r="H956" i="19"/>
  <c r="H988" i="19"/>
  <c r="H1015" i="19"/>
  <c r="H1043" i="19"/>
  <c r="H1074" i="19"/>
  <c r="H1100" i="19"/>
  <c r="H1134" i="19"/>
  <c r="H1162" i="19"/>
  <c r="H1189" i="19"/>
  <c r="H1219" i="19"/>
  <c r="H1242" i="19"/>
  <c r="H1269" i="19"/>
  <c r="H1298" i="19"/>
  <c r="H1323" i="19"/>
  <c r="H1346" i="19"/>
  <c r="H1394" i="19"/>
  <c r="H1419" i="19"/>
  <c r="H1442" i="19"/>
  <c r="H1464" i="19"/>
  <c r="H1504" i="19"/>
  <c r="H1546" i="19"/>
  <c r="I363" i="17"/>
  <c r="I1021" i="19"/>
  <c r="H1135" i="19"/>
  <c r="H1505" i="19"/>
  <c r="I731" i="17"/>
  <c r="I332" i="19"/>
  <c r="H118" i="19"/>
  <c r="I120" i="19"/>
  <c r="I616" i="19"/>
  <c r="I1043" i="19"/>
  <c r="I1349" i="19"/>
  <c r="I1527" i="19"/>
  <c r="H102" i="19"/>
  <c r="H208" i="19"/>
  <c r="H321" i="19"/>
  <c r="H420" i="19"/>
  <c r="H505" i="19"/>
  <c r="H579" i="19"/>
  <c r="H660" i="19"/>
  <c r="H729" i="19"/>
  <c r="H791" i="19"/>
  <c r="H867" i="19"/>
  <c r="H933" i="19"/>
  <c r="H996" i="19"/>
  <c r="H1072" i="19"/>
  <c r="H1139" i="19"/>
  <c r="H1200" i="19"/>
  <c r="H1266" i="19"/>
  <c r="H1326" i="19"/>
  <c r="H1379" i="19"/>
  <c r="H1437" i="19"/>
  <c r="H1488" i="19"/>
  <c r="H1532" i="19"/>
  <c r="H1584" i="19"/>
  <c r="I762" i="17"/>
  <c r="I1087" i="17"/>
  <c r="I197" i="19"/>
  <c r="I617" i="19"/>
  <c r="I1092" i="19"/>
  <c r="I1352" i="19"/>
  <c r="I1539" i="19"/>
  <c r="H104" i="19"/>
  <c r="H224" i="19"/>
  <c r="H322" i="19"/>
  <c r="H428" i="19"/>
  <c r="H506" i="19"/>
  <c r="H594" i="19"/>
  <c r="H666" i="19"/>
  <c r="H732" i="19"/>
  <c r="H806" i="19"/>
  <c r="H873" i="19"/>
  <c r="H934" i="19"/>
  <c r="H1010" i="19"/>
  <c r="H1078" i="19"/>
  <c r="H1140" i="19"/>
  <c r="H1212" i="19"/>
  <c r="H1275" i="19"/>
  <c r="H1329" i="19"/>
  <c r="H1390" i="19"/>
  <c r="H1444" i="19"/>
  <c r="H1489" i="19"/>
  <c r="H1542" i="19"/>
  <c r="H1588" i="19"/>
  <c r="I775" i="17"/>
  <c r="I1110" i="17"/>
  <c r="I198" i="19"/>
  <c r="I633" i="19"/>
  <c r="I1128" i="19"/>
  <c r="I1354" i="19"/>
  <c r="I1544" i="19"/>
  <c r="H119" i="19"/>
  <c r="H229" i="19"/>
  <c r="H340" i="19"/>
  <c r="H433" i="19"/>
  <c r="H511" i="19"/>
  <c r="H595" i="19"/>
  <c r="H668" i="19"/>
  <c r="H735" i="19"/>
  <c r="H807" i="19"/>
  <c r="H874" i="19"/>
  <c r="H937" i="19"/>
  <c r="H1012" i="19"/>
  <c r="H1079" i="19"/>
  <c r="H1141" i="19"/>
  <c r="H1217" i="19"/>
  <c r="H1278" i="19"/>
  <c r="H1330" i="19"/>
  <c r="H1391" i="19"/>
  <c r="H1447" i="19"/>
  <c r="H1490" i="19"/>
  <c r="H1543" i="19"/>
  <c r="H1590" i="19"/>
  <c r="I782" i="17"/>
  <c r="I1115" i="17"/>
  <c r="H355" i="19"/>
  <c r="H881" i="19"/>
  <c r="H1082" i="19"/>
  <c r="H1223" i="19"/>
  <c r="H1281" i="19"/>
  <c r="H1400" i="19"/>
  <c r="H1502" i="19"/>
  <c r="H1549" i="19"/>
  <c r="I878" i="17"/>
  <c r="H690" i="19"/>
  <c r="H1461" i="19"/>
  <c r="I204" i="19"/>
  <c r="I701" i="19"/>
  <c r="I1135" i="19"/>
  <c r="I1387" i="19"/>
  <c r="I1556" i="19"/>
  <c r="H123" i="19"/>
  <c r="H244" i="19"/>
  <c r="H344" i="19"/>
  <c r="H439" i="19"/>
  <c r="H524" i="19"/>
  <c r="H602" i="19"/>
  <c r="H672" i="19"/>
  <c r="H747" i="19"/>
  <c r="H814" i="19"/>
  <c r="H877" i="19"/>
  <c r="H952" i="19"/>
  <c r="H1018" i="19"/>
  <c r="H1080" i="19"/>
  <c r="H1156" i="19"/>
  <c r="H1222" i="19"/>
  <c r="H1279" i="19"/>
  <c r="H1343" i="19"/>
  <c r="H1399" i="19"/>
  <c r="H1448" i="19"/>
  <c r="H1501" i="19"/>
  <c r="H1548" i="19"/>
  <c r="H1592" i="19"/>
  <c r="I872" i="17"/>
  <c r="I1139" i="17"/>
  <c r="I758" i="19"/>
  <c r="H1021" i="19"/>
  <c r="H1449" i="19"/>
  <c r="I1140" i="17"/>
  <c r="H1026" i="19"/>
  <c r="H1350" i="19"/>
  <c r="H1603" i="19"/>
  <c r="I958" i="17"/>
  <c r="I896" i="19"/>
  <c r="H1469" i="19"/>
  <c r="I1262" i="19"/>
  <c r="H63" i="19"/>
  <c r="H279" i="19"/>
  <c r="H395" i="19"/>
  <c r="H560" i="19"/>
  <c r="H776" i="19"/>
  <c r="H979" i="19"/>
  <c r="H1183" i="19"/>
  <c r="H1365" i="19"/>
  <c r="H1569" i="19"/>
  <c r="I484" i="19"/>
  <c r="H285" i="19"/>
  <c r="H639" i="19"/>
  <c r="H981" i="19"/>
  <c r="H1248" i="19"/>
  <c r="H1471" i="19"/>
  <c r="I278" i="19"/>
  <c r="I1137" i="19"/>
  <c r="I1388" i="19"/>
  <c r="I1578" i="19"/>
  <c r="H124" i="19"/>
  <c r="H246" i="19"/>
  <c r="H440" i="19"/>
  <c r="H527" i="19"/>
  <c r="H604" i="19"/>
  <c r="H677" i="19"/>
  <c r="H748" i="19"/>
  <c r="H818" i="19"/>
  <c r="H953" i="19"/>
  <c r="H1157" i="19"/>
  <c r="H1344" i="19"/>
  <c r="H1596" i="19"/>
  <c r="H895" i="19"/>
  <c r="H1225" i="19"/>
  <c r="H1404" i="19"/>
  <c r="H1553" i="19"/>
  <c r="I948" i="17"/>
  <c r="I1231" i="19"/>
  <c r="H1240" i="19"/>
  <c r="I973" i="17"/>
  <c r="I1460" i="19"/>
  <c r="H704" i="19"/>
  <c r="H1051" i="19"/>
  <c r="H1247" i="19"/>
  <c r="H1470" i="19"/>
  <c r="I546" i="17"/>
  <c r="I1275" i="19"/>
  <c r="H186" i="19"/>
  <c r="H471" i="19"/>
  <c r="H847" i="19"/>
  <c r="H1114" i="19"/>
  <c r="H1366" i="19"/>
  <c r="H1570" i="19"/>
  <c r="I486" i="19"/>
  <c r="I1488" i="19"/>
  <c r="H78" i="19"/>
  <c r="H189" i="19"/>
  <c r="H300" i="19"/>
  <c r="H398" i="19"/>
  <c r="H489" i="19"/>
  <c r="H640" i="19"/>
  <c r="H720" i="19"/>
  <c r="H848" i="19"/>
  <c r="H920" i="19"/>
  <c r="H1055" i="19"/>
  <c r="H1124" i="19"/>
  <c r="H1252" i="19"/>
  <c r="H1373" i="19"/>
  <c r="H1480" i="19"/>
  <c r="H1528" i="19"/>
  <c r="I674" i="17"/>
  <c r="I487" i="19"/>
  <c r="H301" i="19"/>
  <c r="H575" i="19"/>
  <c r="H789" i="19"/>
  <c r="H993" i="19"/>
  <c r="H1198" i="19"/>
  <c r="H1320" i="19"/>
  <c r="H1483" i="19"/>
  <c r="I684" i="17"/>
  <c r="I1034" i="19"/>
  <c r="H83" i="19"/>
  <c r="H419" i="19"/>
  <c r="H658" i="19"/>
  <c r="H864" i="19"/>
  <c r="H1068" i="19"/>
  <c r="H1325" i="19"/>
  <c r="H1487" i="19"/>
  <c r="H1583" i="19"/>
  <c r="I279" i="19"/>
  <c r="I766" i="19"/>
  <c r="I1190" i="19"/>
  <c r="I1416" i="19"/>
  <c r="I1586" i="19"/>
  <c r="H144" i="19"/>
  <c r="H248" i="19"/>
  <c r="H359" i="19"/>
  <c r="H453" i="19"/>
  <c r="H538" i="19"/>
  <c r="H607" i="19"/>
  <c r="H687" i="19"/>
  <c r="H760" i="19"/>
  <c r="H822" i="19"/>
  <c r="H891" i="19"/>
  <c r="H960" i="19"/>
  <c r="H1023" i="19"/>
  <c r="H1097" i="19"/>
  <c r="H1164" i="19"/>
  <c r="H1224" i="19"/>
  <c r="H1290" i="19"/>
  <c r="H1349" i="19"/>
  <c r="H1402" i="19"/>
  <c r="H1460" i="19"/>
  <c r="H1506" i="19"/>
  <c r="H1550" i="19"/>
  <c r="H1602" i="19"/>
  <c r="I943" i="17"/>
  <c r="I1146" i="17"/>
  <c r="I337" i="19"/>
  <c r="I770" i="19"/>
  <c r="I1211" i="19"/>
  <c r="I1419" i="19"/>
  <c r="H36" i="19"/>
  <c r="H147" i="19"/>
  <c r="H264" i="19"/>
  <c r="H364" i="19"/>
  <c r="H455" i="19"/>
  <c r="H539" i="19"/>
  <c r="H610" i="19"/>
  <c r="H761" i="19"/>
  <c r="H825" i="19"/>
  <c r="H962" i="19"/>
  <c r="H1098" i="19"/>
  <c r="H1166" i="19"/>
  <c r="H1293" i="19"/>
  <c r="H1508" i="19"/>
  <c r="I1151" i="17"/>
  <c r="I346" i="19"/>
  <c r="I1450" i="19"/>
  <c r="H41" i="19"/>
  <c r="H165" i="19"/>
  <c r="H277" i="19"/>
  <c r="H381" i="19"/>
  <c r="H468" i="19"/>
  <c r="H542" i="19"/>
  <c r="H624" i="19"/>
  <c r="H764" i="19"/>
  <c r="H835" i="19"/>
  <c r="H906" i="19"/>
  <c r="H970" i="19"/>
  <c r="H1040" i="19"/>
  <c r="H1110" i="19"/>
  <c r="H1170" i="19"/>
  <c r="H1304" i="19"/>
  <c r="H1354" i="19"/>
  <c r="H1415" i="19"/>
  <c r="H1512" i="19"/>
  <c r="I529" i="17"/>
  <c r="I420" i="19"/>
  <c r="H909" i="19"/>
  <c r="H1421" i="19"/>
  <c r="I1023" i="17"/>
  <c r="I1478" i="19"/>
  <c r="H705" i="19"/>
  <c r="H1052" i="19"/>
  <c r="H1307" i="19"/>
  <c r="H1521" i="19"/>
  <c r="I1036" i="17"/>
  <c r="I983" i="19"/>
  <c r="H574" i="19"/>
  <c r="H788" i="19"/>
  <c r="H990" i="19"/>
  <c r="H1197" i="19"/>
  <c r="H1424" i="19"/>
  <c r="H1571" i="19"/>
  <c r="I1063" i="17"/>
  <c r="I1033" i="19"/>
  <c r="I1491" i="19"/>
  <c r="H202" i="19"/>
  <c r="H491" i="19"/>
  <c r="H721" i="19"/>
  <c r="H926" i="19"/>
  <c r="H1127" i="19"/>
  <c r="H1377" i="19"/>
  <c r="H1530" i="19"/>
  <c r="I1064" i="17"/>
  <c r="I1318" i="19"/>
  <c r="H320" i="19"/>
  <c r="H578" i="19"/>
  <c r="H790" i="19"/>
  <c r="H994" i="19"/>
  <c r="H1199" i="19"/>
  <c r="H1435" i="19"/>
  <c r="I748" i="17"/>
  <c r="I344" i="19"/>
  <c r="I837" i="19"/>
  <c r="I1225" i="19"/>
  <c r="I1420" i="19"/>
  <c r="H38" i="19"/>
  <c r="H164" i="19"/>
  <c r="H268" i="19"/>
  <c r="H376" i="19"/>
  <c r="H467" i="19"/>
  <c r="H540" i="19"/>
  <c r="H623" i="19"/>
  <c r="H701" i="19"/>
  <c r="H762" i="19"/>
  <c r="H832" i="19"/>
  <c r="H904" i="19"/>
  <c r="H968" i="19"/>
  <c r="H1038" i="19"/>
  <c r="H1106" i="19"/>
  <c r="H1168" i="19"/>
  <c r="H1239" i="19"/>
  <c r="H1302" i="19"/>
  <c r="H1352" i="19"/>
  <c r="H1414" i="19"/>
  <c r="H1466" i="19"/>
  <c r="H1511" i="19"/>
  <c r="H1562" i="19"/>
  <c r="I465" i="17"/>
  <c r="H702" i="19"/>
  <c r="H1563" i="19"/>
  <c r="I910" i="19"/>
  <c r="H170" i="19"/>
  <c r="H469" i="19"/>
  <c r="H636" i="19"/>
  <c r="H846" i="19"/>
  <c r="H1113" i="19"/>
  <c r="H1306" i="19"/>
  <c r="H1520" i="19"/>
  <c r="I918" i="19"/>
  <c r="H64" i="19"/>
  <c r="H397" i="19"/>
  <c r="H561" i="19"/>
  <c r="H779" i="19"/>
  <c r="H910" i="19"/>
  <c r="H1184" i="19"/>
  <c r="H1423" i="19"/>
  <c r="I567" i="17"/>
  <c r="I1281" i="19"/>
  <c r="H1317" i="19"/>
  <c r="I1293" i="19"/>
  <c r="H82" i="19"/>
  <c r="H399" i="19"/>
  <c r="H643" i="19"/>
  <c r="H849" i="19"/>
  <c r="H1056" i="19"/>
  <c r="H1254" i="19"/>
  <c r="H1427" i="19"/>
  <c r="H1574" i="19"/>
  <c r="I557" i="19"/>
  <c r="I1517" i="19"/>
  <c r="H203" i="19"/>
  <c r="H500" i="19"/>
  <c r="H727" i="19"/>
  <c r="H932" i="19"/>
  <c r="H1136" i="19"/>
  <c r="H1265" i="19"/>
  <c r="H1378" i="19"/>
  <c r="H1531" i="19"/>
  <c r="I1071" i="17"/>
  <c r="I45" i="17"/>
  <c r="I150" i="17"/>
  <c r="I550" i="17"/>
  <c r="I882" i="17"/>
  <c r="I48" i="17"/>
  <c r="I478" i="17"/>
  <c r="I815" i="17"/>
  <c r="I118" i="17"/>
  <c r="I532" i="17"/>
  <c r="I865" i="17"/>
  <c r="I1150" i="17"/>
  <c r="I458" i="17"/>
  <c r="I324" i="17"/>
  <c r="I685" i="17"/>
  <c r="I995" i="17"/>
  <c r="I265" i="17"/>
  <c r="I1060" i="17"/>
  <c r="I1133" i="17"/>
  <c r="I754" i="17"/>
  <c r="I116" i="17"/>
  <c r="I783" i="17"/>
  <c r="I179" i="17"/>
  <c r="I935" i="17"/>
  <c r="I444" i="17"/>
  <c r="I959" i="17"/>
  <c r="I479" i="17"/>
  <c r="I281" i="17"/>
  <c r="I832" i="17"/>
  <c r="I221" i="17"/>
  <c r="I831" i="17"/>
  <c r="I276" i="17"/>
  <c r="I766" i="17"/>
  <c r="I152" i="17"/>
  <c r="I594" i="17"/>
  <c r="I57" i="17"/>
  <c r="I461" i="17"/>
  <c r="I590" i="17"/>
  <c r="I881" i="17"/>
  <c r="I360" i="17"/>
  <c r="I761" i="17"/>
  <c r="I518" i="17"/>
  <c r="I263" i="17"/>
  <c r="I84" i="17"/>
  <c r="I280" i="17"/>
  <c r="I212" i="17"/>
  <c r="I117" i="17"/>
  <c r="I313" i="17"/>
  <c r="I509" i="17"/>
  <c r="I36" i="17"/>
  <c r="I232" i="17"/>
  <c r="I428" i="17"/>
  <c r="I624" i="17"/>
  <c r="I820" i="17"/>
  <c r="I1016" i="17"/>
  <c r="I1045" i="17"/>
  <c r="I219" i="17"/>
  <c r="I415" i="17"/>
  <c r="I611" i="17"/>
  <c r="I807" i="17"/>
  <c r="I1143" i="17"/>
  <c r="I921" i="17"/>
  <c r="I690" i="17"/>
  <c r="I441" i="17"/>
  <c r="I169" i="17"/>
  <c r="I1034" i="17"/>
  <c r="I804" i="17"/>
  <c r="I564" i="17"/>
  <c r="I315" i="17"/>
  <c r="I437" i="17"/>
  <c r="I165" i="17"/>
  <c r="I1047" i="17"/>
  <c r="I817" i="17"/>
  <c r="I578" i="17"/>
  <c r="I329" i="17"/>
  <c r="I32" i="17"/>
  <c r="I29" i="17"/>
  <c r="I575" i="17"/>
  <c r="I906" i="17"/>
  <c r="I83" i="17"/>
  <c r="I840" i="17"/>
  <c r="I155" i="17"/>
  <c r="I888" i="17"/>
  <c r="I53" i="17"/>
  <c r="I353" i="17"/>
  <c r="I1015" i="17"/>
  <c r="I1004" i="17"/>
  <c r="I718" i="17"/>
  <c r="I180" i="17"/>
  <c r="I503" i="17"/>
  <c r="I557" i="17"/>
  <c r="I483" i="17"/>
  <c r="I711" i="17"/>
  <c r="I300" i="17"/>
  <c r="I1131" i="17"/>
  <c r="I68" i="17"/>
  <c r="I216" i="17"/>
  <c r="I600" i="17"/>
  <c r="I925" i="17"/>
  <c r="I115" i="17"/>
  <c r="I528" i="17"/>
  <c r="I861" i="17"/>
  <c r="I188" i="17"/>
  <c r="I580" i="17"/>
  <c r="I909" i="17"/>
  <c r="I90" i="17"/>
  <c r="I506" i="17"/>
  <c r="I35" i="17"/>
  <c r="I248" i="17"/>
  <c r="I627" i="17"/>
  <c r="I944" i="17"/>
  <c r="I151" i="17"/>
  <c r="I552" i="17"/>
  <c r="I884" i="17"/>
  <c r="I222" i="17"/>
  <c r="I605" i="17"/>
  <c r="I928" i="17"/>
  <c r="I123" i="17"/>
  <c r="I533" i="17"/>
  <c r="I408" i="17"/>
  <c r="I755" i="17"/>
  <c r="I1057" i="17"/>
  <c r="I354" i="17"/>
  <c r="I885" i="17"/>
  <c r="I1083" i="17"/>
  <c r="I654" i="17"/>
  <c r="I1104" i="17"/>
  <c r="I687" i="17"/>
  <c r="I239" i="17"/>
  <c r="I844" i="17"/>
  <c r="I292" i="17"/>
  <c r="I873" i="17"/>
  <c r="I337" i="17"/>
  <c r="I1145" i="17"/>
  <c r="I710" i="17"/>
  <c r="I1144" i="17"/>
  <c r="I738" i="17"/>
  <c r="I74" i="17"/>
  <c r="I668" i="17"/>
  <c r="I951" i="17"/>
  <c r="I466" i="17"/>
  <c r="I889" i="17"/>
  <c r="I309" i="17"/>
  <c r="I308" i="17"/>
  <c r="I786" i="17"/>
  <c r="I194" i="17"/>
  <c r="I713" i="17"/>
  <c r="I464" i="17"/>
  <c r="I197" i="17"/>
  <c r="I126" i="17"/>
  <c r="I58" i="17"/>
  <c r="I254" i="17"/>
  <c r="I159" i="17"/>
  <c r="I355" i="17"/>
  <c r="I551" i="17"/>
  <c r="I78" i="17"/>
  <c r="I274" i="17"/>
  <c r="I470" i="17"/>
  <c r="I666" i="17"/>
  <c r="I862" i="17"/>
  <c r="I1058" i="17"/>
  <c r="I65" i="17"/>
  <c r="I261" i="17"/>
  <c r="I457" i="17"/>
  <c r="I653" i="17"/>
  <c r="I849" i="17"/>
  <c r="I1097" i="17"/>
  <c r="I871" i="17"/>
  <c r="I637" i="17"/>
  <c r="I389" i="17"/>
  <c r="I104" i="17"/>
  <c r="I984" i="17"/>
  <c r="I756" i="17"/>
  <c r="I511" i="17"/>
  <c r="I255" i="17"/>
  <c r="I384" i="17"/>
  <c r="I99" i="17"/>
  <c r="I997" i="17"/>
  <c r="I769" i="17"/>
  <c r="I525" i="17"/>
  <c r="I272" i="17"/>
  <c r="I926" i="17"/>
  <c r="I809" i="17"/>
  <c r="I1095" i="17"/>
  <c r="I641" i="17"/>
  <c r="I1094" i="17"/>
  <c r="I1040" i="17"/>
  <c r="I894" i="17"/>
  <c r="I790" i="17"/>
  <c r="I133" i="17"/>
  <c r="I40" i="17"/>
  <c r="I430" i="17"/>
  <c r="I153" i="17"/>
  <c r="I86" i="17"/>
  <c r="I187" i="17"/>
  <c r="I579" i="17"/>
  <c r="I302" i="17"/>
  <c r="I498" i="17"/>
  <c r="I890" i="17"/>
  <c r="I69" i="17"/>
  <c r="I283" i="17"/>
  <c r="I648" i="17"/>
  <c r="I966" i="17"/>
  <c r="I181" i="17"/>
  <c r="I576" i="17"/>
  <c r="I907" i="17"/>
  <c r="I258" i="17"/>
  <c r="I630" i="17"/>
  <c r="I950" i="17"/>
  <c r="I157" i="17"/>
  <c r="I558" i="17"/>
  <c r="I434" i="17"/>
  <c r="I780" i="17"/>
  <c r="I1077" i="17"/>
  <c r="I380" i="17"/>
  <c r="I824" i="17"/>
  <c r="I1056" i="17"/>
  <c r="I617" i="17"/>
  <c r="I1080" i="17"/>
  <c r="I647" i="17"/>
  <c r="I178" i="17"/>
  <c r="I810" i="17"/>
  <c r="I237" i="17"/>
  <c r="I841" i="17"/>
  <c r="I287" i="17"/>
  <c r="I1120" i="17"/>
  <c r="I671" i="17"/>
  <c r="I1119" i="17"/>
  <c r="I705" i="17"/>
  <c r="I1067" i="17"/>
  <c r="I633" i="17"/>
  <c r="I922" i="17"/>
  <c r="I417" i="17"/>
  <c r="I826" i="17"/>
  <c r="I262" i="17"/>
  <c r="I200" i="17"/>
  <c r="I758" i="17"/>
  <c r="I127" i="17"/>
  <c r="I697" i="17"/>
  <c r="I447" i="17"/>
  <c r="I175" i="17"/>
  <c r="I140" i="17"/>
  <c r="I72" i="17"/>
  <c r="I268" i="17"/>
  <c r="I173" i="17"/>
  <c r="I369" i="17"/>
  <c r="I565" i="17"/>
  <c r="I92" i="17"/>
  <c r="I288" i="17"/>
  <c r="I484" i="17"/>
  <c r="I680" i="17"/>
  <c r="I876" i="17"/>
  <c r="I1072" i="17"/>
  <c r="I79" i="17"/>
  <c r="I275" i="17"/>
  <c r="I471" i="17"/>
  <c r="I667" i="17"/>
  <c r="I863" i="17"/>
  <c r="I1082" i="17"/>
  <c r="I855" i="17"/>
  <c r="I619" i="17"/>
  <c r="I370" i="17"/>
  <c r="I82" i="17"/>
  <c r="I968" i="17"/>
  <c r="I740" i="17"/>
  <c r="I493" i="17"/>
  <c r="I234" i="17"/>
  <c r="I366" i="17"/>
  <c r="I77" i="17"/>
  <c r="I981" i="17"/>
  <c r="I753" i="17"/>
  <c r="I507" i="17"/>
  <c r="I250" i="17"/>
  <c r="I603" i="17"/>
  <c r="I236" i="17"/>
  <c r="I670" i="17"/>
  <c r="I595" i="17"/>
  <c r="I364" i="17"/>
  <c r="I202" i="17"/>
  <c r="I720" i="17"/>
  <c r="I678" i="17"/>
  <c r="I154" i="17"/>
  <c r="I282" i="17"/>
  <c r="I383" i="17"/>
  <c r="I106" i="17"/>
  <c r="I694" i="17"/>
  <c r="I105" i="17"/>
  <c r="I310" i="17"/>
  <c r="I675" i="17"/>
  <c r="I987" i="17"/>
  <c r="I217" i="17"/>
  <c r="I290" i="17"/>
  <c r="I657" i="17"/>
  <c r="I971" i="17"/>
  <c r="I193" i="17"/>
  <c r="I581" i="17"/>
  <c r="I462" i="17"/>
  <c r="I800" i="17"/>
  <c r="I1098" i="17"/>
  <c r="I409" i="17"/>
  <c r="I787" i="17"/>
  <c r="I1025" i="17"/>
  <c r="I577" i="17"/>
  <c r="I1055" i="17"/>
  <c r="I616" i="17"/>
  <c r="I108" i="17"/>
  <c r="I781" i="17"/>
  <c r="I174" i="17"/>
  <c r="I137" i="17"/>
  <c r="I340" i="17"/>
  <c r="I700" i="17"/>
  <c r="I1008" i="17"/>
  <c r="I249" i="17"/>
  <c r="I628" i="17"/>
  <c r="I945" i="17"/>
  <c r="I320" i="17"/>
  <c r="I682" i="17"/>
  <c r="I41" i="17"/>
  <c r="I367" i="17"/>
  <c r="I721" i="17"/>
  <c r="I1027" i="17"/>
  <c r="I286" i="17"/>
  <c r="I651" i="17"/>
  <c r="I967" i="17"/>
  <c r="I346" i="17"/>
  <c r="I704" i="17"/>
  <c r="I1011" i="17"/>
  <c r="I259" i="17"/>
  <c r="I94" i="17"/>
  <c r="I510" i="17"/>
  <c r="I846" i="17"/>
  <c r="I1135" i="17"/>
  <c r="I463" i="17"/>
  <c r="I693" i="17"/>
  <c r="I970" i="17"/>
  <c r="I492" i="17"/>
  <c r="I996" i="17"/>
  <c r="I534" i="17"/>
  <c r="I1124" i="17"/>
  <c r="I715" i="17"/>
  <c r="I1148" i="17"/>
  <c r="I743" i="17"/>
  <c r="I96" i="17"/>
  <c r="I1042" i="17"/>
  <c r="I563" i="17"/>
  <c r="I1041" i="17"/>
  <c r="I599" i="17"/>
  <c r="I980" i="17"/>
  <c r="I516" i="17"/>
  <c r="I829" i="17"/>
  <c r="I269" i="17"/>
  <c r="I730" i="17"/>
  <c r="I1134" i="17"/>
  <c r="I1084" i="17"/>
  <c r="I658" i="17"/>
  <c r="I875" i="17"/>
  <c r="I643" i="17"/>
  <c r="I393" i="17"/>
  <c r="I110" i="17"/>
  <c r="I182" i="17"/>
  <c r="I114" i="17"/>
  <c r="I31" i="17"/>
  <c r="I215" i="17"/>
  <c r="I411" i="17"/>
  <c r="I607" i="17"/>
  <c r="I134" i="17"/>
  <c r="I330" i="17"/>
  <c r="I526" i="17"/>
  <c r="I722" i="17"/>
  <c r="I918" i="17"/>
  <c r="I1114" i="17"/>
  <c r="I121" i="17"/>
  <c r="I317" i="17"/>
  <c r="I513" i="17"/>
  <c r="I709" i="17"/>
  <c r="I905" i="17"/>
  <c r="I1035" i="17"/>
  <c r="I805" i="17"/>
  <c r="I566" i="17"/>
  <c r="I318" i="17"/>
  <c r="I1141" i="17"/>
  <c r="I920" i="17"/>
  <c r="I689" i="17"/>
  <c r="I440" i="17"/>
  <c r="I167" i="17"/>
  <c r="I312" i="17"/>
  <c r="I1153" i="17"/>
  <c r="I931" i="17"/>
  <c r="I703" i="17"/>
  <c r="I454" i="17"/>
  <c r="I185" i="17"/>
  <c r="I109" i="17"/>
  <c r="I424" i="17"/>
  <c r="I768" i="17"/>
  <c r="I1069" i="17"/>
  <c r="I342" i="17"/>
  <c r="I701" i="17"/>
  <c r="I1009" i="17"/>
  <c r="I399" i="17"/>
  <c r="I749" i="17"/>
  <c r="I1054" i="17"/>
  <c r="I321" i="17"/>
  <c r="I160" i="17"/>
  <c r="I560" i="17"/>
  <c r="I893" i="17"/>
  <c r="I95" i="17"/>
  <c r="I515" i="17"/>
  <c r="I543" i="17"/>
  <c r="I911" i="17"/>
  <c r="I398" i="17"/>
  <c r="I939" i="17"/>
  <c r="I446" i="17"/>
  <c r="I1076" i="17"/>
  <c r="I645" i="17"/>
  <c r="I1101" i="17"/>
  <c r="I679" i="17"/>
  <c r="I520" i="17"/>
  <c r="I983" i="17"/>
  <c r="I472" i="17"/>
  <c r="I982" i="17"/>
  <c r="I517" i="17"/>
  <c r="I923" i="17"/>
  <c r="I418" i="17"/>
  <c r="I763" i="17"/>
  <c r="I144" i="17"/>
  <c r="I662" i="17"/>
  <c r="I1032" i="17"/>
  <c r="I1026" i="17"/>
  <c r="I586" i="17"/>
  <c r="I843" i="17"/>
  <c r="I606" i="17"/>
  <c r="I357" i="17"/>
  <c r="I67" i="17"/>
  <c r="I210" i="17"/>
  <c r="I142" i="17"/>
  <c r="I47" i="17"/>
  <c r="I243" i="17"/>
  <c r="I439" i="17"/>
  <c r="I635" i="17"/>
  <c r="I162" i="17"/>
  <c r="I358" i="17"/>
  <c r="I554" i="17"/>
  <c r="I750" i="17"/>
  <c r="I946" i="17"/>
  <c r="I1142" i="17"/>
  <c r="I149" i="17"/>
  <c r="I345" i="17"/>
  <c r="I541" i="17"/>
  <c r="I737" i="17"/>
  <c r="I933" i="17"/>
  <c r="I1001" i="17"/>
  <c r="I773" i="17"/>
  <c r="I531" i="17"/>
  <c r="I278" i="17"/>
  <c r="I1111" i="17"/>
  <c r="I886" i="17"/>
  <c r="I655" i="17"/>
  <c r="I405" i="17"/>
  <c r="I124" i="17"/>
  <c r="I273" i="17"/>
  <c r="I1123" i="17"/>
  <c r="I899" i="17"/>
  <c r="I669" i="17"/>
  <c r="I419" i="17"/>
  <c r="I141" i="17"/>
  <c r="I475" i="17"/>
  <c r="I1052" i="17"/>
  <c r="I1092" i="17"/>
  <c r="I227" i="17"/>
  <c r="I934" i="17"/>
  <c r="I562" i="17"/>
  <c r="I850" i="17"/>
  <c r="I306" i="17"/>
  <c r="I350" i="17"/>
  <c r="I139" i="17"/>
  <c r="I450" i="17"/>
  <c r="I791" i="17"/>
  <c r="I1089" i="17"/>
  <c r="I371" i="17"/>
  <c r="I726" i="17"/>
  <c r="I1028" i="17"/>
  <c r="I431" i="17"/>
  <c r="I774" i="17"/>
  <c r="I1074" i="17"/>
  <c r="I347" i="17"/>
  <c r="I195" i="17"/>
  <c r="I587" i="17"/>
  <c r="I912" i="17"/>
  <c r="I130" i="17"/>
  <c r="I538" i="17"/>
  <c r="I452" i="17"/>
  <c r="I880" i="17"/>
  <c r="I356" i="17"/>
  <c r="I910" i="17"/>
  <c r="I394" i="17"/>
  <c r="I1048" i="17"/>
  <c r="I613" i="17"/>
  <c r="I1075" i="17"/>
  <c r="I644" i="17"/>
  <c r="I474" i="17"/>
  <c r="I957" i="17"/>
  <c r="I427" i="17"/>
  <c r="I956" i="17"/>
  <c r="I469" i="17"/>
  <c r="I895" i="17"/>
  <c r="I374" i="17"/>
  <c r="I733" i="17"/>
  <c r="I66" i="17"/>
  <c r="I623" i="17"/>
  <c r="I942" i="17"/>
  <c r="I999" i="17"/>
  <c r="I542" i="17"/>
  <c r="I827" i="17"/>
  <c r="I589" i="17"/>
  <c r="I339" i="17"/>
  <c r="I28" i="17"/>
  <c r="I224" i="17"/>
  <c r="I156" i="17"/>
  <c r="I61" i="17"/>
  <c r="I257" i="17"/>
  <c r="I453" i="17"/>
  <c r="I649" i="17"/>
  <c r="I176" i="17"/>
  <c r="I372" i="17"/>
  <c r="I568" i="17"/>
  <c r="I764" i="17"/>
  <c r="I960" i="17"/>
  <c r="I947" i="17"/>
  <c r="I163" i="17"/>
  <c r="I359" i="17"/>
  <c r="I555" i="17"/>
  <c r="I751" i="17"/>
  <c r="I961" i="17"/>
  <c r="I985" i="17"/>
  <c r="I757" i="17"/>
  <c r="I514" i="17"/>
  <c r="I256" i="17"/>
  <c r="I1096" i="17"/>
  <c r="I870" i="17"/>
  <c r="I636" i="17"/>
  <c r="I388" i="17"/>
  <c r="I102" i="17"/>
  <c r="I251" i="17"/>
  <c r="I1108" i="17"/>
  <c r="I883" i="17"/>
  <c r="I650" i="17"/>
  <c r="I402" i="17"/>
  <c r="I119" i="17"/>
  <c r="I46" i="17"/>
  <c r="I814" i="17"/>
  <c r="I1107" i="17"/>
  <c r="I396" i="17"/>
  <c r="I747" i="17"/>
  <c r="I455" i="17"/>
  <c r="I797" i="17"/>
  <c r="I377" i="17"/>
  <c r="I612" i="17"/>
  <c r="I161" i="17"/>
  <c r="I361" i="17"/>
  <c r="I73" i="17"/>
  <c r="I451" i="17"/>
  <c r="I1033" i="17"/>
  <c r="I634" i="17"/>
  <c r="I488" i="17"/>
  <c r="I539" i="17"/>
  <c r="I491" i="17"/>
  <c r="I571" i="17"/>
  <c r="I609" i="17"/>
  <c r="I927" i="17"/>
  <c r="I924" i="17"/>
  <c r="I864" i="17"/>
  <c r="I699" i="17"/>
  <c r="I591" i="17"/>
  <c r="I972" i="17"/>
  <c r="I811" i="17"/>
  <c r="I322" i="17"/>
  <c r="I238" i="17"/>
  <c r="I75" i="17"/>
  <c r="I467" i="17"/>
  <c r="I190" i="17"/>
  <c r="I582" i="17"/>
  <c r="I974" i="17"/>
  <c r="I107" i="17"/>
  <c r="I443" i="17"/>
  <c r="I793" i="17"/>
  <c r="I969" i="17"/>
  <c r="I585" i="17"/>
  <c r="I125" i="17"/>
  <c r="I822" i="17"/>
  <c r="I368" i="17"/>
  <c r="I332" i="17"/>
  <c r="I1013" i="17"/>
  <c r="I598" i="17"/>
  <c r="I97" i="17"/>
  <c r="I223" i="17"/>
  <c r="I914" i="17"/>
  <c r="I391" i="17"/>
  <c r="I802" i="17"/>
  <c r="I413" i="17"/>
  <c r="I745" i="17"/>
  <c r="I131" i="17"/>
  <c r="I638" i="17"/>
  <c r="I527" i="17"/>
  <c r="I477" i="17"/>
  <c r="I297" i="17"/>
  <c r="I490" i="17"/>
  <c r="I291" i="17"/>
  <c r="I869" i="17"/>
  <c r="I1152" i="17"/>
  <c r="I390" i="17"/>
  <c r="I702" i="17"/>
  <c r="I819" i="17"/>
  <c r="I44" i="17"/>
  <c r="I260" i="17"/>
  <c r="I1044" i="17"/>
  <c r="I891" i="17"/>
  <c r="I1081" i="17"/>
  <c r="I186" i="17"/>
  <c r="I235" i="17"/>
  <c r="I916" i="17"/>
  <c r="I1051" i="17"/>
  <c r="I798" i="17"/>
  <c r="I80" i="17"/>
  <c r="I676" i="17"/>
  <c r="I1113" i="17"/>
  <c r="I661" i="17"/>
  <c r="I588" i="17"/>
  <c r="I448" i="17"/>
  <c r="I304" i="17"/>
  <c r="I522" i="17"/>
  <c r="I570" i="17"/>
  <c r="I897" i="17"/>
  <c r="I896" i="17"/>
  <c r="I830" i="17"/>
  <c r="I665" i="17"/>
  <c r="I545" i="17"/>
  <c r="I941" i="17"/>
  <c r="I795" i="17"/>
  <c r="I305" i="17"/>
  <c r="I252" i="17"/>
  <c r="I89" i="17"/>
  <c r="I481" i="17"/>
  <c r="I204" i="17"/>
  <c r="I596" i="17"/>
  <c r="I988" i="17"/>
  <c r="I135" i="17"/>
  <c r="I485" i="17"/>
  <c r="I821" i="17"/>
  <c r="I953" i="17"/>
  <c r="I548" i="17"/>
  <c r="I60" i="17"/>
  <c r="I788" i="17"/>
  <c r="I351" i="17"/>
  <c r="I294" i="17"/>
  <c r="I965" i="17"/>
  <c r="I561" i="17"/>
  <c r="I76" i="17"/>
  <c r="I794" i="17"/>
  <c r="I825" i="17"/>
  <c r="I111" i="17"/>
  <c r="I771" i="17"/>
  <c r="I734" i="17"/>
  <c r="I852" i="17"/>
  <c r="I30" i="17"/>
  <c r="I246" i="17"/>
  <c r="I191" i="17"/>
  <c r="I903" i="17"/>
  <c r="I724" i="17"/>
  <c r="I915" i="17"/>
  <c r="I990" i="17"/>
  <c r="I727" i="17"/>
  <c r="I338" i="17"/>
  <c r="I767" i="17"/>
  <c r="I508" i="17"/>
  <c r="I729" i="17"/>
  <c r="I145" i="17"/>
  <c r="I652" i="17"/>
  <c r="I569" i="17"/>
  <c r="I460" i="17"/>
  <c r="I277" i="17"/>
  <c r="I473" i="17"/>
  <c r="I1112" i="17"/>
  <c r="I341" i="17"/>
  <c r="I120" i="17"/>
  <c r="I859" i="17"/>
  <c r="I113" i="17"/>
  <c r="I770" i="17"/>
  <c r="I1132" i="17"/>
  <c r="I732" i="17"/>
  <c r="I1109" i="17"/>
  <c r="I244" i="17"/>
  <c r="I242" i="17"/>
  <c r="I486" i="17"/>
  <c r="I521" i="17"/>
  <c r="I868" i="17"/>
  <c r="I866" i="17"/>
  <c r="I799" i="17"/>
  <c r="I631" i="17"/>
  <c r="I500" i="17"/>
  <c r="I913" i="17"/>
  <c r="I777" i="17"/>
  <c r="I284" i="17"/>
  <c r="I266" i="17"/>
  <c r="I103" i="17"/>
  <c r="I495" i="17"/>
  <c r="I218" i="17"/>
  <c r="I610" i="17"/>
  <c r="I1002" i="17"/>
  <c r="I177" i="17"/>
  <c r="I499" i="17"/>
  <c r="I835" i="17"/>
  <c r="I937" i="17"/>
  <c r="I494" i="17"/>
  <c r="I39" i="17"/>
  <c r="I772" i="17"/>
  <c r="I334" i="17"/>
  <c r="I230" i="17"/>
  <c r="I949" i="17"/>
  <c r="I544" i="17"/>
  <c r="I54" i="17"/>
  <c r="I395" i="17"/>
  <c r="I183" i="17"/>
  <c r="I438" i="17"/>
  <c r="I549" i="17"/>
  <c r="I241" i="17"/>
  <c r="I523" i="17"/>
  <c r="I1030" i="17"/>
  <c r="I877" i="17"/>
  <c r="I1126" i="17"/>
  <c r="I208" i="17"/>
  <c r="I502" i="17"/>
  <c r="I301" i="17"/>
  <c r="I739" i="17"/>
  <c r="I362" i="17"/>
  <c r="I220" i="17"/>
  <c r="I537" i="17"/>
  <c r="I205" i="17"/>
  <c r="I887" i="17"/>
  <c r="I706" i="17"/>
  <c r="I867" i="17"/>
  <c r="I707" i="17"/>
  <c r="I240" i="17"/>
  <c r="I904" i="17"/>
  <c r="I954" i="17"/>
  <c r="I536" i="17"/>
  <c r="I992" i="17"/>
  <c r="I524" i="17"/>
  <c r="I52" i="17"/>
  <c r="I404" i="17"/>
  <c r="I955" i="17"/>
  <c r="I622" i="17"/>
  <c r="I1130" i="17"/>
  <c r="I1149" i="17"/>
  <c r="I101" i="17"/>
  <c r="I172" i="17"/>
  <c r="I604" i="17"/>
  <c r="I640" i="17"/>
  <c r="I556" i="17"/>
  <c r="I323" i="17"/>
  <c r="I136" i="17"/>
  <c r="I692" i="17"/>
  <c r="I660" i="17"/>
  <c r="I132" i="17"/>
  <c r="I100" i="17"/>
  <c r="I201" i="17"/>
  <c r="I593" i="17"/>
  <c r="I316" i="17"/>
  <c r="I708" i="17"/>
  <c r="I1086" i="17"/>
  <c r="I233" i="17"/>
  <c r="I583" i="17"/>
  <c r="I919" i="17"/>
  <c r="I839" i="17"/>
  <c r="I423" i="17"/>
  <c r="I1065" i="17"/>
  <c r="I672" i="17"/>
  <c r="I211" i="17"/>
  <c r="I143" i="17"/>
  <c r="I851" i="17"/>
  <c r="I436" i="17"/>
  <c r="I746" i="17"/>
  <c r="I87" i="17"/>
  <c r="I432" i="17"/>
  <c r="I976" i="17"/>
  <c r="I253" i="17"/>
  <c r="I1024" i="17"/>
  <c r="I1102" i="17"/>
  <c r="I1122" i="17"/>
  <c r="I91" i="17"/>
  <c r="I519" i="17"/>
  <c r="I559" i="17"/>
  <c r="I468" i="17"/>
  <c r="I206" i="17"/>
  <c r="I1085" i="17"/>
  <c r="I620" i="17"/>
  <c r="I626" i="17"/>
  <c r="I88" i="17"/>
  <c r="I128" i="17"/>
  <c r="I229" i="17"/>
  <c r="I621" i="17"/>
  <c r="I344" i="17"/>
  <c r="I736" i="17"/>
  <c r="I1100" i="17"/>
  <c r="I247" i="17"/>
  <c r="I597" i="17"/>
  <c r="I989" i="17"/>
  <c r="I823" i="17"/>
  <c r="I406" i="17"/>
  <c r="I1050" i="17"/>
  <c r="I618" i="17"/>
  <c r="I189" i="17"/>
  <c r="I122" i="17"/>
  <c r="I833" i="17"/>
  <c r="I382" i="17"/>
  <c r="I964" i="17"/>
  <c r="I853" i="17"/>
  <c r="I496" i="17"/>
  <c r="I42" i="17"/>
  <c r="I170" i="17"/>
  <c r="I271" i="17"/>
  <c r="I663" i="17"/>
  <c r="I778" i="17"/>
  <c r="I1128" i="17"/>
  <c r="I289" i="17"/>
  <c r="I625" i="17"/>
  <c r="I1031" i="17"/>
  <c r="I789" i="17"/>
  <c r="I1018" i="17"/>
  <c r="I601" i="17"/>
  <c r="I146" i="17"/>
  <c r="I55" i="17"/>
  <c r="I801" i="17"/>
  <c r="I365" i="17"/>
  <c r="I1073" i="17"/>
  <c r="I327" i="17"/>
  <c r="I1147" i="17"/>
  <c r="I874" i="17"/>
  <c r="I85" i="17"/>
  <c r="I245" i="17"/>
  <c r="I848" i="17"/>
  <c r="I673" i="17"/>
  <c r="I420" i="17"/>
  <c r="I314" i="17"/>
  <c r="I784" i="17"/>
  <c r="I776" i="17"/>
  <c r="I1010" i="17"/>
  <c r="I1106" i="17"/>
  <c r="I168" i="17"/>
  <c r="I512" i="17"/>
  <c r="I401" i="17"/>
  <c r="I192" i="17"/>
  <c r="I403" i="17"/>
  <c r="I632" i="17"/>
  <c r="I837" i="17"/>
  <c r="I375" i="17"/>
  <c r="I62" i="17"/>
  <c r="I1038" i="17"/>
  <c r="I43" i="17"/>
  <c r="I1022" i="17"/>
  <c r="I1046" i="17"/>
  <c r="I433" i="17"/>
  <c r="I381" i="17"/>
  <c r="I421" i="17"/>
  <c r="I326" i="17"/>
  <c r="I267" i="17"/>
  <c r="I572" i="17"/>
  <c r="I386" i="17"/>
  <c r="I352" i="17"/>
  <c r="I818" i="17"/>
  <c r="I325" i="17"/>
  <c r="I683" i="17"/>
  <c r="I860" i="17"/>
  <c r="I480" i="17"/>
  <c r="I129" i="17"/>
  <c r="I1117" i="17"/>
  <c r="I1105" i="17"/>
  <c r="I879" i="17"/>
  <c r="I993" i="17"/>
  <c r="I1021" i="17"/>
  <c r="I385" i="17"/>
  <c r="I333" i="17"/>
  <c r="I378" i="17"/>
  <c r="I270" i="17"/>
  <c r="I203" i="17"/>
  <c r="I759" i="17"/>
  <c r="I449" i="17"/>
  <c r="I553" i="17"/>
  <c r="I56" i="17"/>
  <c r="I184" i="17"/>
  <c r="I285" i="17"/>
  <c r="I677" i="17"/>
  <c r="I400" i="17"/>
  <c r="I792" i="17"/>
  <c r="I975" i="17"/>
  <c r="I303" i="17"/>
  <c r="I639" i="17"/>
  <c r="I741" i="17"/>
  <c r="I335" i="17"/>
  <c r="I1000" i="17"/>
  <c r="I584" i="17"/>
  <c r="I81" i="17"/>
  <c r="I34" i="17"/>
  <c r="I785" i="17"/>
  <c r="I348" i="17"/>
  <c r="I98" i="17"/>
  <c r="I293" i="17"/>
  <c r="I379" i="17"/>
  <c r="I816" i="17"/>
  <c r="I900" i="17"/>
  <c r="I158" i="17"/>
  <c r="I412" i="17"/>
  <c r="I112" i="17"/>
  <c r="I456" i="17"/>
  <c r="I723" i="17"/>
  <c r="I1066" i="17"/>
  <c r="I902" i="17"/>
  <c r="I1078" i="17"/>
  <c r="I228" i="17"/>
  <c r="I842" i="17"/>
  <c r="I717" i="17"/>
  <c r="I1070" i="17"/>
  <c r="I858" i="17"/>
  <c r="I435" i="17"/>
  <c r="I1014" i="17"/>
  <c r="I1059" i="17"/>
  <c r="I196" i="17"/>
  <c r="I425" i="17"/>
  <c r="I540" i="17"/>
  <c r="I93" i="17"/>
  <c r="I779" i="17"/>
  <c r="I602" i="17"/>
  <c r="I838" i="17"/>
  <c r="I349" i="17"/>
  <c r="I615" i="17"/>
  <c r="I1049" i="17"/>
  <c r="I505" i="17"/>
  <c r="I264" i="17"/>
  <c r="I63" i="17"/>
  <c r="I998" i="17"/>
  <c r="I847" i="17"/>
  <c r="I962" i="17"/>
  <c r="I991" i="17"/>
  <c r="I336" i="17"/>
  <c r="I279" i="17"/>
  <c r="I328" i="17"/>
  <c r="I209" i="17"/>
  <c r="I138" i="17"/>
  <c r="I659" i="17"/>
  <c r="I407" i="17"/>
  <c r="I535" i="17"/>
  <c r="I70" i="17"/>
  <c r="I198" i="17"/>
  <c r="I299" i="17"/>
  <c r="I691" i="17"/>
  <c r="I414" i="17"/>
  <c r="I806" i="17"/>
  <c r="I1003" i="17"/>
  <c r="I331" i="17"/>
  <c r="I681" i="17"/>
  <c r="I1127" i="17"/>
  <c r="I725" i="17"/>
  <c r="I298" i="17"/>
  <c r="I952" i="17"/>
  <c r="I547" i="17"/>
  <c r="I59" i="17"/>
  <c r="I1138" i="17"/>
  <c r="I735" i="17"/>
  <c r="I311" i="17"/>
  <c r="I1129" i="17"/>
  <c r="I728" i="17"/>
  <c r="I295" i="17"/>
  <c r="I199" i="17"/>
  <c r="I940" i="17"/>
  <c r="I813" i="17"/>
  <c r="I901" i="17"/>
  <c r="I930" i="17"/>
  <c r="I225" i="17"/>
  <c r="I166" i="17"/>
  <c r="I214" i="17"/>
  <c r="I49" i="17"/>
  <c r="I497" i="17"/>
  <c r="I307" i="17"/>
  <c r="I501" i="17"/>
  <c r="I226" i="17"/>
  <c r="I50" i="17"/>
  <c r="I442" i="17"/>
  <c r="I834" i="17"/>
  <c r="I1017" i="17"/>
  <c r="I373" i="17"/>
  <c r="I695" i="17"/>
  <c r="I936" i="17"/>
  <c r="I530" i="17"/>
  <c r="I38" i="17"/>
  <c r="I1093" i="17"/>
  <c r="I719" i="17"/>
  <c r="I231" i="17"/>
  <c r="I752" i="17"/>
  <c r="I171" i="17"/>
  <c r="I979" i="17"/>
  <c r="I482" i="17"/>
  <c r="I64" i="17"/>
  <c r="I387" i="17"/>
  <c r="I213" i="17"/>
  <c r="I476" i="17"/>
  <c r="I686" i="17"/>
  <c r="I487" i="17"/>
  <c r="I744" i="17"/>
  <c r="I1068" i="17"/>
  <c r="I760" i="17"/>
  <c r="I410" i="17"/>
  <c r="I296" i="17"/>
  <c r="I51" i="17"/>
  <c r="I765" i="17"/>
  <c r="I656" i="17"/>
  <c r="I854" i="17"/>
  <c r="I459" i="17"/>
  <c r="I1062" i="17"/>
  <c r="I207" i="17"/>
  <c r="I426" i="17"/>
  <c r="I688" i="17"/>
  <c r="I574" i="17"/>
  <c r="I714" i="17"/>
  <c r="I1012" i="17"/>
  <c r="I696" i="17"/>
  <c r="I376" i="17"/>
  <c r="I33" i="17"/>
  <c r="I148" i="17"/>
  <c r="I932" i="17"/>
  <c r="I429" i="17"/>
  <c r="I1019" i="17"/>
  <c r="I147" i="17"/>
  <c r="I422" i="17"/>
  <c r="I1029" i="17"/>
  <c r="I164" i="17"/>
  <c r="I71" i="17"/>
  <c r="I37" i="17"/>
  <c r="I397" i="17"/>
  <c r="H34" i="17"/>
  <c r="H48" i="17"/>
  <c r="H62" i="17"/>
  <c r="H76" i="17"/>
  <c r="H90" i="17"/>
  <c r="H104" i="17"/>
  <c r="H118" i="17"/>
  <c r="H132" i="17"/>
  <c r="H146" i="17"/>
  <c r="H160" i="17"/>
  <c r="H174" i="17"/>
  <c r="H188" i="17"/>
  <c r="H202" i="17"/>
  <c r="H216" i="17"/>
  <c r="H230" i="17"/>
  <c r="H244" i="17"/>
  <c r="H258" i="17"/>
  <c r="H272" i="17"/>
  <c r="H286" i="17"/>
  <c r="H300" i="17"/>
  <c r="H314" i="17"/>
  <c r="H328" i="17"/>
  <c r="H342" i="17"/>
  <c r="H356" i="17"/>
  <c r="H370" i="17"/>
  <c r="H384" i="17"/>
  <c r="H398" i="17"/>
  <c r="H412" i="17"/>
  <c r="H426" i="17"/>
  <c r="H440" i="17"/>
  <c r="H454" i="17"/>
  <c r="H468" i="17"/>
  <c r="H482" i="17"/>
  <c r="H496" i="17"/>
  <c r="H510" i="17"/>
  <c r="H524" i="17"/>
  <c r="H538" i="17"/>
  <c r="H552" i="17"/>
  <c r="H566" i="17"/>
  <c r="H580" i="17"/>
  <c r="H594" i="17"/>
  <c r="H608" i="17"/>
  <c r="H622" i="17"/>
  <c r="H636" i="17"/>
  <c r="H650" i="17"/>
  <c r="H664" i="17"/>
  <c r="H678" i="17"/>
  <c r="H692" i="17"/>
  <c r="H706" i="17"/>
  <c r="H720" i="17"/>
  <c r="H734" i="17"/>
  <c r="H748" i="17"/>
  <c r="H762" i="17"/>
  <c r="H776" i="17"/>
  <c r="H790" i="17"/>
  <c r="H804" i="17"/>
  <c r="H818" i="17"/>
  <c r="H832" i="17"/>
  <c r="H846" i="17"/>
  <c r="H860" i="17"/>
  <c r="H874" i="17"/>
  <c r="H36" i="17"/>
  <c r="H50" i="17"/>
  <c r="H64" i="17"/>
  <c r="H78" i="17"/>
  <c r="H92" i="17"/>
  <c r="H106" i="17"/>
  <c r="H120" i="17"/>
  <c r="H134" i="17"/>
  <c r="H148" i="17"/>
  <c r="H162" i="17"/>
  <c r="H176" i="17"/>
  <c r="H190" i="17"/>
  <c r="H204" i="17"/>
  <c r="H218" i="17"/>
  <c r="H232" i="17"/>
  <c r="H246" i="17"/>
  <c r="H260" i="17"/>
  <c r="H274" i="17"/>
  <c r="H288" i="17"/>
  <c r="H302" i="17"/>
  <c r="H316" i="17"/>
  <c r="H330" i="17"/>
  <c r="H344" i="17"/>
  <c r="H358" i="17"/>
  <c r="H372" i="17"/>
  <c r="H386" i="17"/>
  <c r="H400" i="17"/>
  <c r="H414" i="17"/>
  <c r="H428" i="17"/>
  <c r="H442" i="17"/>
  <c r="H456" i="17"/>
  <c r="H470" i="17"/>
  <c r="H484" i="17"/>
  <c r="H498" i="17"/>
  <c r="H512" i="17"/>
  <c r="H526" i="17"/>
  <c r="H540" i="17"/>
  <c r="H554" i="17"/>
  <c r="H568" i="17"/>
  <c r="H582" i="17"/>
  <c r="H596" i="17"/>
  <c r="H610" i="17"/>
  <c r="H624" i="17"/>
  <c r="H638" i="17"/>
  <c r="H652" i="17"/>
  <c r="H666" i="17"/>
  <c r="H680" i="17"/>
  <c r="H694" i="17"/>
  <c r="H708" i="17"/>
  <c r="H722" i="17"/>
  <c r="H736" i="17"/>
  <c r="H750" i="17"/>
  <c r="H764" i="17"/>
  <c r="H778" i="17"/>
  <c r="H792" i="17"/>
  <c r="H806" i="17"/>
  <c r="H820" i="17"/>
  <c r="H834" i="17"/>
  <c r="H848" i="17"/>
  <c r="H862" i="17"/>
  <c r="H876" i="17"/>
  <c r="H890" i="17"/>
  <c r="H904" i="17"/>
  <c r="H918" i="17"/>
  <c r="H932" i="17"/>
  <c r="H946" i="17"/>
  <c r="H960" i="17"/>
  <c r="H974" i="17"/>
  <c r="H988" i="17"/>
  <c r="H1002" i="17"/>
  <c r="H1016" i="17"/>
  <c r="H1030" i="17"/>
  <c r="H1044" i="17"/>
  <c r="H1058" i="17"/>
  <c r="H1072" i="17"/>
  <c r="H1086" i="17"/>
  <c r="H1100" i="17"/>
  <c r="H1114" i="17"/>
  <c r="H1128" i="17"/>
  <c r="H1142" i="17"/>
  <c r="H37" i="17"/>
  <c r="H51" i="17"/>
  <c r="H65" i="17"/>
  <c r="H79" i="17"/>
  <c r="H93" i="17"/>
  <c r="H39" i="17"/>
  <c r="H53" i="17"/>
  <c r="H67" i="17"/>
  <c r="H81" i="17"/>
  <c r="H95" i="17"/>
  <c r="H109" i="17"/>
  <c r="H123" i="17"/>
  <c r="H137" i="17"/>
  <c r="H151" i="17"/>
  <c r="H165" i="17"/>
  <c r="H179" i="17"/>
  <c r="H193" i="17"/>
  <c r="H207" i="17"/>
  <c r="H221" i="17"/>
  <c r="H235" i="17"/>
  <c r="H249" i="17"/>
  <c r="H263" i="17"/>
  <c r="H277" i="17"/>
  <c r="H291" i="17"/>
  <c r="H305" i="17"/>
  <c r="H319" i="17"/>
  <c r="H333" i="17"/>
  <c r="H347" i="17"/>
  <c r="H361" i="17"/>
  <c r="H375" i="17"/>
  <c r="H389" i="17"/>
  <c r="H403" i="17"/>
  <c r="H417" i="17"/>
  <c r="H431" i="17"/>
  <c r="H445" i="17"/>
  <c r="H459" i="17"/>
  <c r="H473" i="17"/>
  <c r="H487" i="17"/>
  <c r="H501" i="17"/>
  <c r="H515" i="17"/>
  <c r="H529" i="17"/>
  <c r="H543" i="17"/>
  <c r="H557" i="17"/>
  <c r="H571" i="17"/>
  <c r="H585" i="17"/>
  <c r="H599" i="17"/>
  <c r="H613" i="17"/>
  <c r="H627" i="17"/>
  <c r="H641" i="17"/>
  <c r="H655" i="17"/>
  <c r="H669" i="17"/>
  <c r="H683" i="17"/>
  <c r="H697" i="17"/>
  <c r="H711" i="17"/>
  <c r="H725" i="17"/>
  <c r="H739" i="17"/>
  <c r="H753" i="17"/>
  <c r="H767" i="17"/>
  <c r="H781" i="17"/>
  <c r="H795" i="17"/>
  <c r="H809" i="17"/>
  <c r="H823" i="17"/>
  <c r="H837" i="17"/>
  <c r="H851" i="17"/>
  <c r="H865" i="17"/>
  <c r="H879" i="17"/>
  <c r="H893" i="17"/>
  <c r="H907" i="17"/>
  <c r="H921" i="17"/>
  <c r="H935" i="17"/>
  <c r="H949" i="17"/>
  <c r="H963" i="17"/>
  <c r="H977" i="17"/>
  <c r="H991" i="17"/>
  <c r="H1005" i="17"/>
  <c r="H1019" i="17"/>
  <c r="H1033" i="17"/>
  <c r="H1047" i="17"/>
  <c r="H1061" i="17"/>
  <c r="H1075" i="17"/>
  <c r="H1089" i="17"/>
  <c r="H1103" i="17"/>
  <c r="H1117" i="17"/>
  <c r="H1131" i="17"/>
  <c r="H1145" i="17"/>
  <c r="H40" i="17"/>
  <c r="H54" i="17"/>
  <c r="H68" i="17"/>
  <c r="H82" i="17"/>
  <c r="H96" i="17"/>
  <c r="H35" i="17"/>
  <c r="H58" i="17"/>
  <c r="H80" i="17"/>
  <c r="H101" i="17"/>
  <c r="H119" i="17"/>
  <c r="H138" i="17"/>
  <c r="H155" i="17"/>
  <c r="H172" i="17"/>
  <c r="H191" i="17"/>
  <c r="H209" i="17"/>
  <c r="H226" i="17"/>
  <c r="H243" i="17"/>
  <c r="H262" i="17"/>
  <c r="H280" i="17"/>
  <c r="H297" i="17"/>
  <c r="H315" i="17"/>
  <c r="H334" i="17"/>
  <c r="H351" i="17"/>
  <c r="H368" i="17"/>
  <c r="H387" i="17"/>
  <c r="H405" i="17"/>
  <c r="H422" i="17"/>
  <c r="H439" i="17"/>
  <c r="H458" i="17"/>
  <c r="H476" i="17"/>
  <c r="H493" i="17"/>
  <c r="H511" i="17"/>
  <c r="H530" i="17"/>
  <c r="H547" i="17"/>
  <c r="H564" i="17"/>
  <c r="H583" i="17"/>
  <c r="H601" i="17"/>
  <c r="H618" i="17"/>
  <c r="H635" i="17"/>
  <c r="H654" i="17"/>
  <c r="H672" i="17"/>
  <c r="H689" i="17"/>
  <c r="H707" i="17"/>
  <c r="H726" i="17"/>
  <c r="H743" i="17"/>
  <c r="H760" i="17"/>
  <c r="H779" i="17"/>
  <c r="H797" i="17"/>
  <c r="H814" i="17"/>
  <c r="H831" i="17"/>
  <c r="H850" i="17"/>
  <c r="H868" i="17"/>
  <c r="H885" i="17"/>
  <c r="H901" i="17"/>
  <c r="H917" i="17"/>
  <c r="H934" i="17"/>
  <c r="H951" i="17"/>
  <c r="H967" i="17"/>
  <c r="H983" i="17"/>
  <c r="H999" i="17"/>
  <c r="H1015" i="17"/>
  <c r="H1032" i="17"/>
  <c r="H1049" i="17"/>
  <c r="H1065" i="17"/>
  <c r="H1081" i="17"/>
  <c r="H1097" i="17"/>
  <c r="H1113" i="17"/>
  <c r="H1130" i="17"/>
  <c r="H1147" i="17"/>
  <c r="H38" i="17"/>
  <c r="H59" i="17"/>
  <c r="H83" i="17"/>
  <c r="H102" i="17"/>
  <c r="H121" i="17"/>
  <c r="H139" i="17"/>
  <c r="H156" i="17"/>
  <c r="H173" i="17"/>
  <c r="H192" i="17"/>
  <c r="H210" i="17"/>
  <c r="H227" i="17"/>
  <c r="H245" i="17"/>
  <c r="H264" i="17"/>
  <c r="H281" i="17"/>
  <c r="H298" i="17"/>
  <c r="H317" i="17"/>
  <c r="H335" i="17"/>
  <c r="H352" i="17"/>
  <c r="H369" i="17"/>
  <c r="H388" i="17"/>
  <c r="H406" i="17"/>
  <c r="H41" i="17"/>
  <c r="H60" i="17"/>
  <c r="H84" i="17"/>
  <c r="H103" i="17"/>
  <c r="H122" i="17"/>
  <c r="H140" i="17"/>
  <c r="H157" i="17"/>
  <c r="H175" i="17"/>
  <c r="H194" i="17"/>
  <c r="H211" i="17"/>
  <c r="H228" i="17"/>
  <c r="H247" i="17"/>
  <c r="H265" i="17"/>
  <c r="H282" i="17"/>
  <c r="H299" i="17"/>
  <c r="H318" i="17"/>
  <c r="H336" i="17"/>
  <c r="H353" i="17"/>
  <c r="H371" i="17"/>
  <c r="H390" i="17"/>
  <c r="H407" i="17"/>
  <c r="H424" i="17"/>
  <c r="H443" i="17"/>
  <c r="H461" i="17"/>
  <c r="H478" i="17"/>
  <c r="H495" i="17"/>
  <c r="H514" i="17"/>
  <c r="H532" i="17"/>
  <c r="H549" i="17"/>
  <c r="H567" i="17"/>
  <c r="H586" i="17"/>
  <c r="H603" i="17"/>
  <c r="H620" i="17"/>
  <c r="H639" i="17"/>
  <c r="H657" i="17"/>
  <c r="H674" i="17"/>
  <c r="H691" i="17"/>
  <c r="H710" i="17"/>
  <c r="H728" i="17"/>
  <c r="H745" i="17"/>
  <c r="H763" i="17"/>
  <c r="H782" i="17"/>
  <c r="H799" i="17"/>
  <c r="H816" i="17"/>
  <c r="H835" i="17"/>
  <c r="H853" i="17"/>
  <c r="H870" i="17"/>
  <c r="H887" i="17"/>
  <c r="H903" i="17"/>
  <c r="H920" i="17"/>
  <c r="H937" i="17"/>
  <c r="H953" i="17"/>
  <c r="H969" i="17"/>
  <c r="H985" i="17"/>
  <c r="H1001" i="17"/>
  <c r="H1018" i="17"/>
  <c r="H1035" i="17"/>
  <c r="H1051" i="17"/>
  <c r="H1067" i="17"/>
  <c r="H1083" i="17"/>
  <c r="H1099" i="17"/>
  <c r="H1116" i="17"/>
  <c r="H1133" i="17"/>
  <c r="H1149" i="17"/>
  <c r="H42" i="17"/>
  <c r="H61" i="17"/>
  <c r="H85" i="17"/>
  <c r="H105" i="17"/>
  <c r="H124" i="17"/>
  <c r="H141" i="17"/>
  <c r="H158" i="17"/>
  <c r="H177" i="17"/>
  <c r="H195" i="17"/>
  <c r="H212" i="17"/>
  <c r="H229" i="17"/>
  <c r="H248" i="17"/>
  <c r="H266" i="17"/>
  <c r="H283" i="17"/>
  <c r="H301" i="17"/>
  <c r="H320" i="17"/>
  <c r="H337" i="17"/>
  <c r="H354" i="17"/>
  <c r="H373" i="17"/>
  <c r="H391" i="17"/>
  <c r="H408" i="17"/>
  <c r="H425" i="17"/>
  <c r="H444" i="17"/>
  <c r="H462" i="17"/>
  <c r="H479" i="17"/>
  <c r="H497" i="17"/>
  <c r="H516" i="17"/>
  <c r="H533" i="17"/>
  <c r="H550" i="17"/>
  <c r="H569" i="17"/>
  <c r="H587" i="17"/>
  <c r="H604" i="17"/>
  <c r="H621" i="17"/>
  <c r="H640" i="17"/>
  <c r="H658" i="17"/>
  <c r="H675" i="17"/>
  <c r="H693" i="17"/>
  <c r="H712" i="17"/>
  <c r="H729" i="17"/>
  <c r="H746" i="17"/>
  <c r="H765" i="17"/>
  <c r="H783" i="17"/>
  <c r="H800" i="17"/>
  <c r="H817" i="17"/>
  <c r="H44" i="17"/>
  <c r="H66" i="17"/>
  <c r="H87" i="17"/>
  <c r="H108" i="17"/>
  <c r="H126" i="17"/>
  <c r="H143" i="17"/>
  <c r="H161" i="17"/>
  <c r="H180" i="17"/>
  <c r="H197" i="17"/>
  <c r="H214" i="17"/>
  <c r="H233" i="17"/>
  <c r="H251" i="17"/>
  <c r="H268" i="17"/>
  <c r="H285" i="17"/>
  <c r="H304" i="17"/>
  <c r="H322" i="17"/>
  <c r="H339" i="17"/>
  <c r="H357" i="17"/>
  <c r="H376" i="17"/>
  <c r="H393" i="17"/>
  <c r="H410" i="17"/>
  <c r="H429" i="17"/>
  <c r="H447" i="17"/>
  <c r="H464" i="17"/>
  <c r="H481" i="17"/>
  <c r="H500" i="17"/>
  <c r="H518" i="17"/>
  <c r="H535" i="17"/>
  <c r="H553" i="17"/>
  <c r="H572" i="17"/>
  <c r="H589" i="17"/>
  <c r="H606" i="17"/>
  <c r="H625" i="17"/>
  <c r="H643" i="17"/>
  <c r="H660" i="17"/>
  <c r="H677" i="17"/>
  <c r="H696" i="17"/>
  <c r="H714" i="17"/>
  <c r="H731" i="17"/>
  <c r="H749" i="17"/>
  <c r="H768" i="17"/>
  <c r="H785" i="17"/>
  <c r="H802" i="17"/>
  <c r="H821" i="17"/>
  <c r="H839" i="17"/>
  <c r="H856" i="17"/>
  <c r="H873" i="17"/>
  <c r="H891" i="17"/>
  <c r="H908" i="17"/>
  <c r="H924" i="17"/>
  <c r="H940" i="17"/>
  <c r="H956" i="17"/>
  <c r="H972" i="17"/>
  <c r="H989" i="17"/>
  <c r="H1006" i="17"/>
  <c r="H1022" i="17"/>
  <c r="H1038" i="17"/>
  <c r="H1054" i="17"/>
  <c r="H1070" i="17"/>
  <c r="H1087" i="17"/>
  <c r="H1104" i="17"/>
  <c r="H1120" i="17"/>
  <c r="H1136" i="17"/>
  <c r="H1152" i="17"/>
  <c r="H45" i="17"/>
  <c r="H69" i="17"/>
  <c r="H88" i="17"/>
  <c r="H110" i="17"/>
  <c r="H127" i="17"/>
  <c r="H144" i="17"/>
  <c r="H163" i="17"/>
  <c r="H181" i="17"/>
  <c r="H198" i="17"/>
  <c r="H215" i="17"/>
  <c r="H234" i="17"/>
  <c r="H252" i="17"/>
  <c r="H269" i="17"/>
  <c r="H287" i="17"/>
  <c r="H306" i="17"/>
  <c r="H323" i="17"/>
  <c r="H340" i="17"/>
  <c r="H28" i="17"/>
  <c r="H63" i="17"/>
  <c r="H99" i="17"/>
  <c r="H131" i="17"/>
  <c r="H166" i="17"/>
  <c r="H196" i="17"/>
  <c r="H224" i="17"/>
  <c r="H256" i="17"/>
  <c r="H290" i="17"/>
  <c r="H321" i="17"/>
  <c r="H349" i="17"/>
  <c r="H379" i="17"/>
  <c r="H404" i="17"/>
  <c r="H433" i="17"/>
  <c r="H455" i="17"/>
  <c r="H483" i="17"/>
  <c r="H506" i="17"/>
  <c r="H531" i="17"/>
  <c r="H558" i="17"/>
  <c r="H579" i="17"/>
  <c r="H607" i="17"/>
  <c r="H631" i="17"/>
  <c r="H656" i="17"/>
  <c r="H682" i="17"/>
  <c r="H704" i="17"/>
  <c r="H732" i="17"/>
  <c r="H756" i="17"/>
  <c r="H780" i="17"/>
  <c r="H807" i="17"/>
  <c r="H829" i="17"/>
  <c r="H854" i="17"/>
  <c r="H877" i="17"/>
  <c r="H897" i="17"/>
  <c r="H916" i="17"/>
  <c r="H939" i="17"/>
  <c r="H959" i="17"/>
  <c r="H980" i="17"/>
  <c r="H1000" i="17"/>
  <c r="H1023" i="17"/>
  <c r="H1042" i="17"/>
  <c r="H1063" i="17"/>
  <c r="H1084" i="17"/>
  <c r="H1106" i="17"/>
  <c r="H1125" i="17"/>
  <c r="H1146" i="17"/>
  <c r="H534" i="17"/>
  <c r="H360" i="17"/>
  <c r="H29" i="17"/>
  <c r="H70" i="17"/>
  <c r="H100" i="17"/>
  <c r="H133" i="17"/>
  <c r="H167" i="17"/>
  <c r="H199" i="17"/>
  <c r="H225" i="17"/>
  <c r="H257" i="17"/>
  <c r="H292" i="17"/>
  <c r="H324" i="17"/>
  <c r="H350" i="17"/>
  <c r="H380" i="17"/>
  <c r="H409" i="17"/>
  <c r="H434" i="17"/>
  <c r="H457" i="17"/>
  <c r="H485" i="17"/>
  <c r="H507" i="17"/>
  <c r="H559" i="17"/>
  <c r="H581" i="17"/>
  <c r="H609" i="17"/>
  <c r="H733" i="17"/>
  <c r="H1148" i="17"/>
  <c r="H513" i="17"/>
  <c r="H30" i="17"/>
  <c r="H71" i="17"/>
  <c r="H107" i="17"/>
  <c r="H135" i="17"/>
  <c r="H168" i="17"/>
  <c r="H200" i="17"/>
  <c r="H231" i="17"/>
  <c r="H259" i="17"/>
  <c r="H293" i="17"/>
  <c r="H325" i="17"/>
  <c r="H355" i="17"/>
  <c r="H381" i="17"/>
  <c r="H411" i="17"/>
  <c r="H435" i="17"/>
  <c r="H460" i="17"/>
  <c r="H486" i="17"/>
  <c r="H508" i="17"/>
  <c r="H536" i="17"/>
  <c r="H560" i="17"/>
  <c r="H584" i="17"/>
  <c r="H611" i="17"/>
  <c r="H633" i="17"/>
  <c r="H661" i="17"/>
  <c r="H685" i="17"/>
  <c r="H709" i="17"/>
  <c r="H735" i="17"/>
  <c r="H758" i="17"/>
  <c r="H786" i="17"/>
  <c r="H810" i="17"/>
  <c r="H833" i="17"/>
  <c r="H857" i="17"/>
  <c r="H942" i="17"/>
  <c r="H267" i="17"/>
  <c r="H31" i="17"/>
  <c r="H72" i="17"/>
  <c r="H111" i="17"/>
  <c r="H136" i="17"/>
  <c r="H169" i="17"/>
  <c r="H201" i="17"/>
  <c r="H236" i="17"/>
  <c r="H261" i="17"/>
  <c r="H294" i="17"/>
  <c r="H326" i="17"/>
  <c r="H359" i="17"/>
  <c r="H382" i="17"/>
  <c r="H413" i="17"/>
  <c r="H436" i="17"/>
  <c r="H463" i="17"/>
  <c r="H488" i="17"/>
  <c r="H509" i="17"/>
  <c r="H537" i="17"/>
  <c r="H561" i="17"/>
  <c r="H588" i="17"/>
  <c r="H612" i="17"/>
  <c r="H634" i="17"/>
  <c r="H662" i="17"/>
  <c r="H686" i="17"/>
  <c r="H713" i="17"/>
  <c r="H737" i="17"/>
  <c r="H759" i="17"/>
  <c r="H787" i="17"/>
  <c r="H811" i="17"/>
  <c r="H836" i="17"/>
  <c r="H858" i="17"/>
  <c r="H881" i="17"/>
  <c r="H900" i="17"/>
  <c r="H923" i="17"/>
  <c r="H943" i="17"/>
  <c r="H964" i="17"/>
  <c r="H984" i="17"/>
  <c r="H327" i="17"/>
  <c r="H32" i="17"/>
  <c r="H73" i="17"/>
  <c r="H295" i="17"/>
  <c r="H812" i="17"/>
  <c r="H33" i="17"/>
  <c r="H74" i="17"/>
  <c r="H113" i="17"/>
  <c r="H145" i="17"/>
  <c r="H171" i="17"/>
  <c r="H205" i="17"/>
  <c r="H238" i="17"/>
  <c r="H270" i="17"/>
  <c r="H296" i="17"/>
  <c r="H329" i="17"/>
  <c r="H362" i="17"/>
  <c r="H385" i="17"/>
  <c r="H416" i="17"/>
  <c r="H438" i="17"/>
  <c r="H466" i="17"/>
  <c r="H490" i="17"/>
  <c r="H541" i="17"/>
  <c r="H642" i="17"/>
  <c r="H861" i="17"/>
  <c r="H43" i="17"/>
  <c r="H75" i="17"/>
  <c r="H114" i="17"/>
  <c r="H147" i="17"/>
  <c r="H178" i="17"/>
  <c r="H206" i="17"/>
  <c r="H239" i="17"/>
  <c r="H271" i="17"/>
  <c r="H303" i="17"/>
  <c r="H331" i="17"/>
  <c r="H363" i="17"/>
  <c r="H392" i="17"/>
  <c r="H418" i="17"/>
  <c r="H441" i="17"/>
  <c r="H467" i="17"/>
  <c r="H491" i="17"/>
  <c r="H519" i="17"/>
  <c r="H542" i="17"/>
  <c r="H565" i="17"/>
  <c r="H592" i="17"/>
  <c r="H616" i="17"/>
  <c r="H644" i="17"/>
  <c r="H667" i="17"/>
  <c r="H690" i="17"/>
  <c r="H717" i="17"/>
  <c r="H741" i="17"/>
  <c r="H769" i="17"/>
  <c r="H791" i="17"/>
  <c r="H815" i="17"/>
  <c r="H841" i="17"/>
  <c r="H863" i="17"/>
  <c r="H884" i="17"/>
  <c r="H906" i="17"/>
  <c r="H927" i="17"/>
  <c r="H947" i="17"/>
  <c r="H968" i="17"/>
  <c r="H990" i="17"/>
  <c r="H1010" i="17"/>
  <c r="H1029" i="17"/>
  <c r="H1052" i="17"/>
  <c r="H1073" i="17"/>
  <c r="H1093" i="17"/>
  <c r="H1112" i="17"/>
  <c r="H1135" i="17"/>
  <c r="H419" i="17"/>
  <c r="H492" i="17"/>
  <c r="H544" i="17"/>
  <c r="H570" i="17"/>
  <c r="H617" i="17"/>
  <c r="H645" i="17"/>
  <c r="H668" i="17"/>
  <c r="H718" i="17"/>
  <c r="H742" i="17"/>
  <c r="H770" i="17"/>
  <c r="H819" i="17"/>
  <c r="H842" i="17"/>
  <c r="H864" i="17"/>
  <c r="H886" i="17"/>
  <c r="H928" i="17"/>
  <c r="H948" i="17"/>
  <c r="H970" i="17"/>
  <c r="H1011" i="17"/>
  <c r="H1031" i="17"/>
  <c r="H1053" i="17"/>
  <c r="H1094" i="17"/>
  <c r="H1137" i="17"/>
  <c r="H824" i="17"/>
  <c r="H889" i="17"/>
  <c r="H930" i="17"/>
  <c r="H994" i="17"/>
  <c r="H1056" i="17"/>
  <c r="H1119" i="17"/>
  <c r="H397" i="17"/>
  <c r="H502" i="17"/>
  <c r="H575" i="17"/>
  <c r="H598" i="17"/>
  <c r="H648" i="17"/>
  <c r="H700" i="17"/>
  <c r="H773" i="17"/>
  <c r="H825" i="17"/>
  <c r="H912" i="17"/>
  <c r="H954" i="17"/>
  <c r="H1014" i="17"/>
  <c r="H1057" i="17"/>
  <c r="H1121" i="17"/>
  <c r="H826" i="17"/>
  <c r="H955" i="17"/>
  <c r="H1039" i="17"/>
  <c r="H1122" i="17"/>
  <c r="H97" i="17"/>
  <c r="H312" i="17"/>
  <c r="H452" i="17"/>
  <c r="H555" i="17"/>
  <c r="H629" i="17"/>
  <c r="H727" i="17"/>
  <c r="H827" i="17"/>
  <c r="H914" i="17"/>
  <c r="H978" i="17"/>
  <c r="H1040" i="17"/>
  <c r="H1123" i="17"/>
  <c r="H98" i="17"/>
  <c r="H255" i="17"/>
  <c r="H378" i="17"/>
  <c r="H480" i="17"/>
  <c r="H578" i="17"/>
  <c r="H653" i="17"/>
  <c r="H730" i="17"/>
  <c r="H828" i="17"/>
  <c r="H915" i="17"/>
  <c r="H1021" i="17"/>
  <c r="H1082" i="17"/>
  <c r="H632" i="17"/>
  <c r="H855" i="17"/>
  <c r="H941" i="17"/>
  <c r="H1024" i="17"/>
  <c r="H1085" i="17"/>
  <c r="H962" i="17"/>
  <c r="H1045" i="17"/>
  <c r="H1127" i="17"/>
  <c r="H1068" i="17"/>
  <c r="H1129" i="17"/>
  <c r="H170" i="17"/>
  <c r="H415" i="17"/>
  <c r="H539" i="17"/>
  <c r="H637" i="17"/>
  <c r="H738" i="17"/>
  <c r="H859" i="17"/>
  <c r="H925" i="17"/>
  <c r="H1027" i="17"/>
  <c r="H1110" i="17"/>
  <c r="H591" i="17"/>
  <c r="H766" i="17"/>
  <c r="H905" i="17"/>
  <c r="H1009" i="17"/>
  <c r="H1050" i="17"/>
  <c r="H1134" i="17"/>
  <c r="H46" i="17"/>
  <c r="H77" i="17"/>
  <c r="H115" i="17"/>
  <c r="H149" i="17"/>
  <c r="H182" i="17"/>
  <c r="H208" i="17"/>
  <c r="H240" i="17"/>
  <c r="H273" i="17"/>
  <c r="H307" i="17"/>
  <c r="H332" i="17"/>
  <c r="H364" i="17"/>
  <c r="H394" i="17"/>
  <c r="H446" i="17"/>
  <c r="H469" i="17"/>
  <c r="H520" i="17"/>
  <c r="H593" i="17"/>
  <c r="H695" i="17"/>
  <c r="H793" i="17"/>
  <c r="H909" i="17"/>
  <c r="H992" i="17"/>
  <c r="H1074" i="17"/>
  <c r="H1115" i="17"/>
  <c r="H844" i="17"/>
  <c r="H973" i="17"/>
  <c r="H1036" i="17"/>
  <c r="H1096" i="17"/>
  <c r="H995" i="17"/>
  <c r="H1098" i="17"/>
  <c r="H847" i="17"/>
  <c r="H913" i="17"/>
  <c r="H976" i="17"/>
  <c r="H1059" i="17"/>
  <c r="H1141" i="17"/>
  <c r="H159" i="17"/>
  <c r="H222" i="17"/>
  <c r="H346" i="17"/>
  <c r="H430" i="17"/>
  <c r="H527" i="17"/>
  <c r="H651" i="17"/>
  <c r="H754" i="17"/>
  <c r="H849" i="17"/>
  <c r="H936" i="17"/>
  <c r="H1060" i="17"/>
  <c r="H1143" i="17"/>
  <c r="H164" i="17"/>
  <c r="H189" i="17"/>
  <c r="H313" i="17"/>
  <c r="H402" i="17"/>
  <c r="H505" i="17"/>
  <c r="H605" i="17"/>
  <c r="H755" i="17"/>
  <c r="H852" i="17"/>
  <c r="H938" i="17"/>
  <c r="H1062" i="17"/>
  <c r="H659" i="17"/>
  <c r="H830" i="17"/>
  <c r="H919" i="17"/>
  <c r="H981" i="17"/>
  <c r="H1126" i="17"/>
  <c r="H922" i="17"/>
  <c r="H1025" i="17"/>
  <c r="H1108" i="17"/>
  <c r="H1007" i="17"/>
  <c r="H142" i="17"/>
  <c r="H437" i="17"/>
  <c r="H562" i="17"/>
  <c r="H687" i="17"/>
  <c r="H788" i="17"/>
  <c r="H902" i="17"/>
  <c r="H986" i="17"/>
  <c r="H1069" i="17"/>
  <c r="H1153" i="17"/>
  <c r="H615" i="17"/>
  <c r="H665" i="17"/>
  <c r="H716" i="17"/>
  <c r="H789" i="17"/>
  <c r="H883" i="17"/>
  <c r="H966" i="17"/>
  <c r="H1071" i="17"/>
  <c r="H47" i="17"/>
  <c r="H86" i="17"/>
  <c r="H116" i="17"/>
  <c r="H150" i="17"/>
  <c r="H183" i="17"/>
  <c r="H213" i="17"/>
  <c r="H241" i="17"/>
  <c r="H275" i="17"/>
  <c r="H308" i="17"/>
  <c r="H338" i="17"/>
  <c r="H365" i="17"/>
  <c r="H395" i="17"/>
  <c r="H420" i="17"/>
  <c r="H448" i="17"/>
  <c r="H471" i="17"/>
  <c r="H494" i="17"/>
  <c r="H521" i="17"/>
  <c r="H545" i="17"/>
  <c r="H573" i="17"/>
  <c r="H595" i="17"/>
  <c r="H619" i="17"/>
  <c r="H646" i="17"/>
  <c r="H670" i="17"/>
  <c r="H698" i="17"/>
  <c r="H719" i="17"/>
  <c r="H744" i="17"/>
  <c r="H771" i="17"/>
  <c r="H794" i="17"/>
  <c r="H822" i="17"/>
  <c r="H843" i="17"/>
  <c r="H866" i="17"/>
  <c r="H888" i="17"/>
  <c r="H910" i="17"/>
  <c r="H929" i="17"/>
  <c r="H950" i="17"/>
  <c r="H971" i="17"/>
  <c r="H993" i="17"/>
  <c r="H1012" i="17"/>
  <c r="H1034" i="17"/>
  <c r="H1055" i="17"/>
  <c r="H1076" i="17"/>
  <c r="H1095" i="17"/>
  <c r="H1118" i="17"/>
  <c r="H1138" i="17"/>
  <c r="H49" i="17"/>
  <c r="H89" i="17"/>
  <c r="H117" i="17"/>
  <c r="H152" i="17"/>
  <c r="H184" i="17"/>
  <c r="H217" i="17"/>
  <c r="H242" i="17"/>
  <c r="H276" i="17"/>
  <c r="H309" i="17"/>
  <c r="H341" i="17"/>
  <c r="H366" i="17"/>
  <c r="H396" i="17"/>
  <c r="H421" i="17"/>
  <c r="H449" i="17"/>
  <c r="H472" i="17"/>
  <c r="H499" i="17"/>
  <c r="H522" i="17"/>
  <c r="H546" i="17"/>
  <c r="H574" i="17"/>
  <c r="H597" i="17"/>
  <c r="H623" i="17"/>
  <c r="H647" i="17"/>
  <c r="H671" i="17"/>
  <c r="H699" i="17"/>
  <c r="H721" i="17"/>
  <c r="H747" i="17"/>
  <c r="H772" i="17"/>
  <c r="H796" i="17"/>
  <c r="H867" i="17"/>
  <c r="H911" i="17"/>
  <c r="H952" i="17"/>
  <c r="H1013" i="17"/>
  <c r="H1077" i="17"/>
  <c r="H1139" i="17"/>
  <c r="H423" i="17"/>
  <c r="H474" i="17"/>
  <c r="H548" i="17"/>
  <c r="H626" i="17"/>
  <c r="H673" i="17"/>
  <c r="H723" i="17"/>
  <c r="H798" i="17"/>
  <c r="H845" i="17"/>
  <c r="H869" i="17"/>
  <c r="H892" i="17"/>
  <c r="H931" i="17"/>
  <c r="H975" i="17"/>
  <c r="H1037" i="17"/>
  <c r="H1078" i="17"/>
  <c r="H1140" i="17"/>
  <c r="H801" i="17"/>
  <c r="H996" i="17"/>
  <c r="H1079" i="17"/>
  <c r="H56" i="17"/>
  <c r="H284" i="17"/>
  <c r="H401" i="17"/>
  <c r="H504" i="17"/>
  <c r="H602" i="17"/>
  <c r="H702" i="17"/>
  <c r="H803" i="17"/>
  <c r="H895" i="17"/>
  <c r="H957" i="17"/>
  <c r="H1020" i="17"/>
  <c r="H1102" i="17"/>
  <c r="H130" i="17"/>
  <c r="H223" i="17"/>
  <c r="H348" i="17"/>
  <c r="H453" i="17"/>
  <c r="H528" i="17"/>
  <c r="H630" i="17"/>
  <c r="H703" i="17"/>
  <c r="H805" i="17"/>
  <c r="H896" i="17"/>
  <c r="H958" i="17"/>
  <c r="H1041" i="17"/>
  <c r="H1105" i="17"/>
  <c r="H684" i="17"/>
  <c r="H784" i="17"/>
  <c r="H878" i="17"/>
  <c r="H961" i="17"/>
  <c r="H1043" i="17"/>
  <c r="H1107" i="17"/>
  <c r="H880" i="17"/>
  <c r="H982" i="17"/>
  <c r="H1066" i="17"/>
  <c r="H1150" i="17"/>
  <c r="H1046" i="17"/>
  <c r="H1151" i="17"/>
  <c r="H203" i="17"/>
  <c r="H383" i="17"/>
  <c r="H489" i="17"/>
  <c r="H614" i="17"/>
  <c r="H715" i="17"/>
  <c r="H838" i="17"/>
  <c r="H944" i="17"/>
  <c r="H1008" i="17"/>
  <c r="H1048" i="17"/>
  <c r="H1132" i="17"/>
  <c r="H563" i="17"/>
  <c r="H813" i="17"/>
  <c r="H926" i="17"/>
  <c r="H987" i="17"/>
  <c r="H1028" i="17"/>
  <c r="H1111" i="17"/>
  <c r="H52" i="17"/>
  <c r="H91" i="17"/>
  <c r="H125" i="17"/>
  <c r="H153" i="17"/>
  <c r="H185" i="17"/>
  <c r="H219" i="17"/>
  <c r="H250" i="17"/>
  <c r="H278" i="17"/>
  <c r="H310" i="17"/>
  <c r="H343" i="17"/>
  <c r="H367" i="17"/>
  <c r="H450" i="17"/>
  <c r="H523" i="17"/>
  <c r="H751" i="17"/>
  <c r="H187" i="17"/>
  <c r="H979" i="17"/>
  <c r="H1144" i="17"/>
  <c r="H757" i="17"/>
  <c r="H1109" i="17"/>
  <c r="H237" i="17"/>
  <c r="H55" i="17"/>
  <c r="H94" i="17"/>
  <c r="H128" i="17"/>
  <c r="H154" i="17"/>
  <c r="H186" i="17"/>
  <c r="H220" i="17"/>
  <c r="H253" i="17"/>
  <c r="H279" i="17"/>
  <c r="H311" i="17"/>
  <c r="H345" i="17"/>
  <c r="H374" i="17"/>
  <c r="H399" i="17"/>
  <c r="H427" i="17"/>
  <c r="H451" i="17"/>
  <c r="H475" i="17"/>
  <c r="H503" i="17"/>
  <c r="H525" i="17"/>
  <c r="H551" i="17"/>
  <c r="H576" i="17"/>
  <c r="H600" i="17"/>
  <c r="H628" i="17"/>
  <c r="H649" i="17"/>
  <c r="H676" i="17"/>
  <c r="H701" i="17"/>
  <c r="H724" i="17"/>
  <c r="H752" i="17"/>
  <c r="H774" i="17"/>
  <c r="H871" i="17"/>
  <c r="H894" i="17"/>
  <c r="H933" i="17"/>
  <c r="H1017" i="17"/>
  <c r="H1101" i="17"/>
  <c r="H129" i="17"/>
  <c r="H254" i="17"/>
  <c r="H377" i="17"/>
  <c r="H477" i="17"/>
  <c r="H577" i="17"/>
  <c r="H679" i="17"/>
  <c r="H775" i="17"/>
  <c r="H872" i="17"/>
  <c r="H997" i="17"/>
  <c r="H1080" i="17"/>
  <c r="H57" i="17"/>
  <c r="H289" i="17"/>
  <c r="H432" i="17"/>
  <c r="H556" i="17"/>
  <c r="H681" i="17"/>
  <c r="H777" i="17"/>
  <c r="H875" i="17"/>
  <c r="H998" i="17"/>
  <c r="H1124" i="17"/>
  <c r="H705" i="17"/>
  <c r="H808" i="17"/>
  <c r="H898" i="17"/>
  <c r="H1003" i="17"/>
  <c r="H1064" i="17"/>
  <c r="H899" i="17"/>
  <c r="H1004" i="17"/>
  <c r="H1088" i="17"/>
  <c r="H1026" i="17"/>
  <c r="H1090" i="17"/>
  <c r="H112" i="17"/>
  <c r="H465" i="17"/>
  <c r="H590" i="17"/>
  <c r="H663" i="17"/>
  <c r="H761" i="17"/>
  <c r="H882" i="17"/>
  <c r="H965" i="17"/>
  <c r="H1091" i="17"/>
  <c r="H517" i="17"/>
  <c r="H688" i="17"/>
  <c r="H740" i="17"/>
  <c r="H840" i="17"/>
  <c r="H945" i="17"/>
  <c r="H1092" i="17"/>
  <c r="F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6AE0DA2-F0D8-4861-AAE2-BBA2B04B9E4F}" keepAlive="1" name="Query - PQ_Test" description="Connection to the 'PQ_Test' query in the workbook." type="5" refreshedVersion="8" background="1" saveData="1">
    <dbPr connection="Provider=Microsoft.Mashup.OleDb.1;Data Source=$Workbook$;Location=PQ_Test;Extended Properties=&quot;&quot;" command="SELECT * FROM [PQ_Test]"/>
  </connection>
  <connection id="2" xr16:uid="{2776D11E-D3CE-4E0F-B78E-8ABAD420C30A}" keepAlive="1" name="Query - PQ_Test_UPDOWN" description="Connection to the 'PQ_Test_UPDOWN' query in the workbook." type="5" refreshedVersion="8" background="1">
    <dbPr connection="Provider=Microsoft.Mashup.OleDb.1;Data Source=$Workbook$;Location=PQ_Test_UPDOWN;Extended Properties=&quot;&quot;" command="SELECT * FROM [PQ_Test_UPDOWN]"/>
  </connection>
</connections>
</file>

<file path=xl/sharedStrings.xml><?xml version="1.0" encoding="utf-8"?>
<sst xmlns="http://schemas.openxmlformats.org/spreadsheetml/2006/main" count="2746" uniqueCount="53">
  <si>
    <t>TSO</t>
  </si>
  <si>
    <t>Up</t>
  </si>
  <si>
    <t>Down</t>
  </si>
  <si>
    <t>Up &amp; Down combined</t>
  </si>
  <si>
    <t>Last QH</t>
  </si>
  <si>
    <t>DSO</t>
  </si>
  <si>
    <t>Prequalification test request form - aFRR</t>
  </si>
  <si>
    <t>CDS</t>
  </si>
  <si>
    <t>Requested date :</t>
  </si>
  <si>
    <t xml:space="preserve">Type of test : </t>
  </si>
  <si>
    <t>N°</t>
  </si>
  <si>
    <t>Delivery Points Name</t>
  </si>
  <si>
    <t>Delivery Points EAN</t>
  </si>
  <si>
    <t>Type of DP</t>
  </si>
  <si>
    <t>Current DP_aFRR,cb,up (MW)</t>
  </si>
  <si>
    <t>Target DP_aFRR,cb,up (MW)</t>
  </si>
  <si>
    <t>Total volume of test (MW)</t>
  </si>
  <si>
    <t>Comments</t>
  </si>
  <si>
    <t>DIRECTION</t>
  </si>
  <si>
    <t>Test phase</t>
  </si>
  <si>
    <t>Start</t>
  </si>
  <si>
    <t>End</t>
  </si>
  <si>
    <t>Factor</t>
  </si>
  <si>
    <t>Rate</t>
  </si>
  <si>
    <t>Ramping UP</t>
  </si>
  <si>
    <t>Full aFRR</t>
  </si>
  <si>
    <t>Ramping Down</t>
  </si>
  <si>
    <t>Break</t>
  </si>
  <si>
    <t>Follow up 1</t>
  </si>
  <si>
    <t>Follow up 2</t>
  </si>
  <si>
    <t>Follow up 3</t>
  </si>
  <si>
    <t>Follow up 4</t>
  </si>
  <si>
    <t>Follow up 5</t>
  </si>
  <si>
    <t>Follow up 6</t>
  </si>
  <si>
    <t>Follow up 7</t>
  </si>
  <si>
    <t>Follow up 8</t>
  </si>
  <si>
    <t>Follow up 9</t>
  </si>
  <si>
    <t>Follow up 10</t>
  </si>
  <si>
    <t>Follow up 11</t>
  </si>
  <si>
    <t>Follow up 12</t>
  </si>
  <si>
    <t>Time</t>
  </si>
  <si>
    <t>Timestep</t>
  </si>
  <si>
    <t>Profile</t>
  </si>
  <si>
    <t>UP&amp;DOWN</t>
  </si>
  <si>
    <t>Full aFRR UP</t>
  </si>
  <si>
    <t>Ramping Down 1</t>
  </si>
  <si>
    <t>Ramping Down 2</t>
  </si>
  <si>
    <t>Full aFRR DOWN</t>
  </si>
  <si>
    <t>Profile %</t>
  </si>
  <si>
    <t>Profile MW</t>
  </si>
  <si>
    <t>RR [MW/min]</t>
  </si>
  <si>
    <t>Ramping UP 2</t>
  </si>
  <si>
    <t>Ramping UP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</si>
</sst>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[$-F800]dddd\,\ mmmm\ dd\,\ yyyy"/>
    <numFmt numFmtId="166" formatCode="0.000&quot; MW&quot;"/>
    <numFmt numFmtId="167" formatCode="[$-F400]h:mm:ss\ AM/PM"/>
    <numFmt numFmtId="168" formatCode="0.000%"/>
    <numFmt numFmtId="169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D09E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26"/>
      <color rgb="FFC898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9E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8"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49" fontId="2" fillId="2" borderId="0" xfId="0" applyNumberFormat="1" applyFont="1" applyFill="1"/>
    <xf numFmtId="164" fontId="2" fillId="2" borderId="0" xfId="0" applyNumberFormat="1" applyFont="1" applyFill="1"/>
    <xf numFmtId="164" fontId="0" fillId="2" borderId="0" xfId="0" applyNumberFormat="1" applyFill="1"/>
    <xf numFmtId="49" fontId="0" fillId="2" borderId="0" xfId="0" applyNumberFormat="1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164" fontId="7" fillId="3" borderId="7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" fillId="0" borderId="0" xfId="0" applyFont="1"/>
    <xf numFmtId="10" fontId="1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9" fillId="2" borderId="0" xfId="0" applyNumberFormat="1" applyFont="1" applyFill="1" applyAlignment="1">
      <alignment vertical="center" wrapText="1"/>
    </xf>
    <xf numFmtId="168" fontId="0" fillId="0" borderId="0" xfId="1" applyNumberFormat="1" applyFont="1"/>
    <xf numFmtId="168" fontId="0" fillId="0" borderId="0" xfId="1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1" fillId="0" borderId="0" xfId="0" applyFont="1" applyAlignment="1"/>
    <xf numFmtId="164" fontId="7" fillId="3" borderId="21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164" fontId="0" fillId="2" borderId="23" xfId="0" applyNumberFormat="1" applyFill="1" applyBorder="1" applyAlignment="1" applyProtection="1">
      <alignment horizontal="center" vertical="center"/>
      <protection locked="0"/>
    </xf>
    <xf numFmtId="164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/>
    <xf numFmtId="0" fontId="0" fillId="2" borderId="19" xfId="0" applyFill="1" applyBorder="1" applyAlignment="1"/>
    <xf numFmtId="0" fontId="0" fillId="2" borderId="18" xfId="0" applyFill="1" applyBorder="1" applyAlignment="1"/>
    <xf numFmtId="0" fontId="7" fillId="0" borderId="0" xfId="0" applyFont="1" applyAlignment="1">
      <alignment horizontal="center"/>
    </xf>
    <xf numFmtId="169" fontId="0" fillId="0" borderId="0" xfId="0" applyNumberFormat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166" fontId="1" fillId="2" borderId="10" xfId="0" applyNumberFormat="1" applyFont="1" applyFill="1" applyBorder="1" applyAlignment="1">
      <alignment horizontal="center" vertical="center"/>
    </xf>
    <xf numFmtId="166" fontId="1" fillId="2" borderId="11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5">
    <dxf>
      <numFmt numFmtId="169" formatCode="#,##0.000"/>
      <alignment horizontal="center" vertical="center" textRotation="0" wrapText="0" indent="0" justifyLastLine="0" shrinkToFit="0" readingOrder="0"/>
    </dxf>
    <dxf>
      <numFmt numFmtId="169" formatCode="#,##0.000"/>
      <alignment horizontal="center" vertical="center" textRotation="0" wrapText="0" indent="0" justifyLastLine="0" shrinkToFit="0" readingOrder="0"/>
    </dxf>
    <dxf>
      <numFmt numFmtId="168" formatCode="0.000%"/>
      <alignment horizontal="center" vertical="center" textRotation="0" wrapText="0" indent="0" justifyLastLine="0" shrinkToFit="0" readingOrder="0"/>
    </dxf>
    <dxf>
      <numFmt numFmtId="168" formatCode="0.000%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7" formatCode="[$-F400]h:mm:ss\ AM/P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9" formatCode="#,##0.000"/>
      <alignment horizontal="center" vertical="center" textRotation="0" wrapText="0" indent="0" justifyLastLine="0" shrinkToFit="0" readingOrder="0"/>
    </dxf>
    <dxf>
      <numFmt numFmtId="169" formatCode="#,##0.000"/>
      <alignment horizontal="center" vertical="center" textRotation="0" wrapText="0" indent="0" justifyLastLine="0" shrinkToFit="0" readingOrder="0"/>
    </dxf>
    <dxf>
      <numFmt numFmtId="168" formatCode="0.000%"/>
      <alignment horizontal="center" vertical="center" textRotation="0" wrapText="0" indent="0" justifyLastLine="0" shrinkToFit="0" readingOrder="0"/>
    </dxf>
    <dxf>
      <numFmt numFmtId="168" formatCode="0.000%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7" formatCode="[$-F400]h:mm:ss\ AM/P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D6A300"/>
      <color rgb="FFD09E00"/>
      <color rgb="FFC8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'PQ TEST 1 DIRECTION'!$C$2</c:f>
          <c:strCache>
            <c:ptCount val="1"/>
            <c:pt idx="0">
              <c:v>PQ Profile - Up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'PQ TEST 1 DIRECTION'!$G$27</c:f>
              <c:strCache>
                <c:ptCount val="1"/>
                <c:pt idx="0">
                  <c:v>Profile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'PQ TEST 1 DIRECTION'!$B$28:$B$1153</c:f>
              <c:numCache>
                <c:formatCode>[$-F400]h:mm:ss\ AM/PM</c:formatCode>
                <c:ptCount val="1126"/>
                <c:pt idx="0">
                  <c:v>0</c:v>
                </c:pt>
                <c:pt idx="1">
                  <c:v>4.6296296296296294E-5</c:v>
                </c:pt>
                <c:pt idx="2">
                  <c:v>9.2592592592592588E-5</c:v>
                </c:pt>
                <c:pt idx="3">
                  <c:v>1.3888888888888889E-4</c:v>
                </c:pt>
                <c:pt idx="4">
                  <c:v>1.8518518518518518E-4</c:v>
                </c:pt>
                <c:pt idx="5">
                  <c:v>2.3148148148148146E-4</c:v>
                </c:pt>
                <c:pt idx="6">
                  <c:v>2.7777777777777778E-4</c:v>
                </c:pt>
                <c:pt idx="7">
                  <c:v>3.2407407407407406E-4</c:v>
                </c:pt>
                <c:pt idx="8">
                  <c:v>3.7037037037037035E-4</c:v>
                </c:pt>
                <c:pt idx="9">
                  <c:v>4.1666666666666669E-4</c:v>
                </c:pt>
                <c:pt idx="10">
                  <c:v>4.6296296296296293E-4</c:v>
                </c:pt>
                <c:pt idx="11">
                  <c:v>5.0925925925925921E-4</c:v>
                </c:pt>
                <c:pt idx="12">
                  <c:v>5.5555555555555556E-4</c:v>
                </c:pt>
                <c:pt idx="13">
                  <c:v>6.018518518518519E-4</c:v>
                </c:pt>
                <c:pt idx="14">
                  <c:v>6.4814814814814813E-4</c:v>
                </c:pt>
                <c:pt idx="15">
                  <c:v>6.9444444444444447E-4</c:v>
                </c:pt>
                <c:pt idx="16">
                  <c:v>7.407407407407407E-4</c:v>
                </c:pt>
                <c:pt idx="17">
                  <c:v>7.8703703703703705E-4</c:v>
                </c:pt>
                <c:pt idx="18">
                  <c:v>8.3333333333333339E-4</c:v>
                </c:pt>
                <c:pt idx="19">
                  <c:v>8.7962962962962962E-4</c:v>
                </c:pt>
                <c:pt idx="20">
                  <c:v>9.2592592592592585E-4</c:v>
                </c:pt>
                <c:pt idx="21">
                  <c:v>9.7222222222222209E-4</c:v>
                </c:pt>
                <c:pt idx="22">
                  <c:v>1.0185185185185186E-3</c:v>
                </c:pt>
                <c:pt idx="23">
                  <c:v>1.0648148148148147E-3</c:v>
                </c:pt>
                <c:pt idx="24">
                  <c:v>1.1111111111111111E-3</c:v>
                </c:pt>
                <c:pt idx="25">
                  <c:v>1.1574074074074073E-3</c:v>
                </c:pt>
                <c:pt idx="26">
                  <c:v>1.2037037037037038E-3</c:v>
                </c:pt>
                <c:pt idx="27">
                  <c:v>1.25E-3</c:v>
                </c:pt>
                <c:pt idx="28">
                  <c:v>1.2962962962962963E-3</c:v>
                </c:pt>
                <c:pt idx="29">
                  <c:v>1.3425925925925925E-3</c:v>
                </c:pt>
                <c:pt idx="30">
                  <c:v>1.3888888888888889E-3</c:v>
                </c:pt>
                <c:pt idx="31">
                  <c:v>1.4351851851851854E-3</c:v>
                </c:pt>
                <c:pt idx="32">
                  <c:v>1.4814814814814814E-3</c:v>
                </c:pt>
                <c:pt idx="33">
                  <c:v>1.5277777777777779E-3</c:v>
                </c:pt>
                <c:pt idx="34">
                  <c:v>1.5740740740740741E-3</c:v>
                </c:pt>
                <c:pt idx="35">
                  <c:v>1.6203703703703703E-3</c:v>
                </c:pt>
                <c:pt idx="36">
                  <c:v>1.6666666666666668E-3</c:v>
                </c:pt>
                <c:pt idx="37">
                  <c:v>1.712962962962963E-3</c:v>
                </c:pt>
                <c:pt idx="38">
                  <c:v>1.7592592592592592E-3</c:v>
                </c:pt>
                <c:pt idx="39">
                  <c:v>1.8055555555555557E-3</c:v>
                </c:pt>
                <c:pt idx="40">
                  <c:v>1.8518518518518517E-3</c:v>
                </c:pt>
                <c:pt idx="41">
                  <c:v>1.8981481481481482E-3</c:v>
                </c:pt>
                <c:pt idx="42">
                  <c:v>1.9444444444444442E-3</c:v>
                </c:pt>
                <c:pt idx="43">
                  <c:v>1.9907407407407408E-3</c:v>
                </c:pt>
                <c:pt idx="44">
                  <c:v>2.0370370370370373E-3</c:v>
                </c:pt>
                <c:pt idx="45">
                  <c:v>2.0833333333333333E-3</c:v>
                </c:pt>
                <c:pt idx="46">
                  <c:v>2.1296296296296298E-3</c:v>
                </c:pt>
                <c:pt idx="47">
                  <c:v>2.1759259259259258E-3</c:v>
                </c:pt>
                <c:pt idx="48">
                  <c:v>2.2222222222222222E-3</c:v>
                </c:pt>
                <c:pt idx="49">
                  <c:v>2.2685185185185182E-3</c:v>
                </c:pt>
                <c:pt idx="50">
                  <c:v>2.3148148148148151E-3</c:v>
                </c:pt>
                <c:pt idx="51">
                  <c:v>2.3611111111111111E-3</c:v>
                </c:pt>
                <c:pt idx="52">
                  <c:v>2.4074074074074076E-3</c:v>
                </c:pt>
                <c:pt idx="53">
                  <c:v>2.4537037037037036E-3</c:v>
                </c:pt>
                <c:pt idx="54">
                  <c:v>2.5000000000000001E-3</c:v>
                </c:pt>
                <c:pt idx="55">
                  <c:v>2.5462962962962961E-3</c:v>
                </c:pt>
                <c:pt idx="56">
                  <c:v>2.5925925925925925E-3</c:v>
                </c:pt>
                <c:pt idx="57">
                  <c:v>2.6388888888888885E-3</c:v>
                </c:pt>
                <c:pt idx="58">
                  <c:v>2.685185185185185E-3</c:v>
                </c:pt>
                <c:pt idx="59">
                  <c:v>2.7314814814814819E-3</c:v>
                </c:pt>
                <c:pt idx="60">
                  <c:v>2.7777777777777779E-3</c:v>
                </c:pt>
                <c:pt idx="61">
                  <c:v>2.8240740740740739E-3</c:v>
                </c:pt>
                <c:pt idx="62">
                  <c:v>2.8703703703703708E-3</c:v>
                </c:pt>
                <c:pt idx="63">
                  <c:v>2.9166666666666668E-3</c:v>
                </c:pt>
                <c:pt idx="64">
                  <c:v>2.9629629629629628E-3</c:v>
                </c:pt>
                <c:pt idx="65">
                  <c:v>3.0092592592592588E-3</c:v>
                </c:pt>
                <c:pt idx="66">
                  <c:v>3.0555555555555557E-3</c:v>
                </c:pt>
                <c:pt idx="67">
                  <c:v>3.1018518518518522E-3</c:v>
                </c:pt>
                <c:pt idx="68">
                  <c:v>3.1481481481481482E-3</c:v>
                </c:pt>
                <c:pt idx="69">
                  <c:v>3.1944444444444442E-3</c:v>
                </c:pt>
                <c:pt idx="70">
                  <c:v>3.2407407407407406E-3</c:v>
                </c:pt>
                <c:pt idx="71">
                  <c:v>3.2870370370370367E-3</c:v>
                </c:pt>
                <c:pt idx="72">
                  <c:v>3.3333333333333335E-3</c:v>
                </c:pt>
                <c:pt idx="73">
                  <c:v>3.37962962962963E-3</c:v>
                </c:pt>
                <c:pt idx="74">
                  <c:v>3.425925925925926E-3</c:v>
                </c:pt>
                <c:pt idx="75">
                  <c:v>3.472222222222222E-3</c:v>
                </c:pt>
                <c:pt idx="76">
                  <c:v>3.5185185185185185E-3</c:v>
                </c:pt>
                <c:pt idx="77">
                  <c:v>3.5648148148148154E-3</c:v>
                </c:pt>
                <c:pt idx="78">
                  <c:v>3.6111111111111114E-3</c:v>
                </c:pt>
                <c:pt idx="79">
                  <c:v>3.6574074074074074E-3</c:v>
                </c:pt>
                <c:pt idx="80">
                  <c:v>3.7037037037037034E-3</c:v>
                </c:pt>
                <c:pt idx="81">
                  <c:v>3.7500000000000003E-3</c:v>
                </c:pt>
                <c:pt idx="82">
                  <c:v>3.7962962962962963E-3</c:v>
                </c:pt>
                <c:pt idx="83">
                  <c:v>3.8425925925925923E-3</c:v>
                </c:pt>
                <c:pt idx="84">
                  <c:v>3.8888888888888883E-3</c:v>
                </c:pt>
                <c:pt idx="85">
                  <c:v>3.9351851851851857E-3</c:v>
                </c:pt>
                <c:pt idx="86">
                  <c:v>3.9814814814814817E-3</c:v>
                </c:pt>
                <c:pt idx="87">
                  <c:v>4.0277777777777777E-3</c:v>
                </c:pt>
                <c:pt idx="88">
                  <c:v>4.0740740740740746E-3</c:v>
                </c:pt>
                <c:pt idx="89">
                  <c:v>4.1203703703703706E-3</c:v>
                </c:pt>
                <c:pt idx="90">
                  <c:v>4.1666666666666666E-3</c:v>
                </c:pt>
                <c:pt idx="91">
                  <c:v>4.2129629629629626E-3</c:v>
                </c:pt>
                <c:pt idx="92">
                  <c:v>4.2592592592592595E-3</c:v>
                </c:pt>
                <c:pt idx="93">
                  <c:v>4.3055555555555555E-3</c:v>
                </c:pt>
                <c:pt idx="94">
                  <c:v>4.3518518518518515E-3</c:v>
                </c:pt>
                <c:pt idx="95">
                  <c:v>4.3981481481481484E-3</c:v>
                </c:pt>
                <c:pt idx="96">
                  <c:v>4.4444444444444444E-3</c:v>
                </c:pt>
                <c:pt idx="97">
                  <c:v>4.4907407407407405E-3</c:v>
                </c:pt>
                <c:pt idx="98">
                  <c:v>4.5370370370370365E-3</c:v>
                </c:pt>
                <c:pt idx="99">
                  <c:v>4.5833333333333334E-3</c:v>
                </c:pt>
                <c:pt idx="100">
                  <c:v>4.6296296296296302E-3</c:v>
                </c:pt>
                <c:pt idx="101">
                  <c:v>4.6759259259259263E-3</c:v>
                </c:pt>
                <c:pt idx="102">
                  <c:v>4.7222222222222223E-3</c:v>
                </c:pt>
                <c:pt idx="103">
                  <c:v>4.7685185185185183E-3</c:v>
                </c:pt>
                <c:pt idx="104">
                  <c:v>4.8148148148148152E-3</c:v>
                </c:pt>
                <c:pt idx="105">
                  <c:v>4.8611111111111112E-3</c:v>
                </c:pt>
                <c:pt idx="106">
                  <c:v>4.9074074074074072E-3</c:v>
                </c:pt>
                <c:pt idx="107">
                  <c:v>4.9537037037037041E-3</c:v>
                </c:pt>
                <c:pt idx="108">
                  <c:v>5.0000000000000001E-3</c:v>
                </c:pt>
                <c:pt idx="109">
                  <c:v>5.0462962962962961E-3</c:v>
                </c:pt>
                <c:pt idx="110">
                  <c:v>5.0925925925925921E-3</c:v>
                </c:pt>
                <c:pt idx="111">
                  <c:v>5.138888888888889E-3</c:v>
                </c:pt>
                <c:pt idx="112">
                  <c:v>5.185185185185185E-3</c:v>
                </c:pt>
                <c:pt idx="113">
                  <c:v>5.2314814814814819E-3</c:v>
                </c:pt>
                <c:pt idx="114">
                  <c:v>5.2777777777777771E-3</c:v>
                </c:pt>
                <c:pt idx="115">
                  <c:v>5.3240740740740748E-3</c:v>
                </c:pt>
                <c:pt idx="116">
                  <c:v>5.37037037037037E-3</c:v>
                </c:pt>
                <c:pt idx="117">
                  <c:v>5.4166666666666669E-3</c:v>
                </c:pt>
                <c:pt idx="118">
                  <c:v>5.4629629629629637E-3</c:v>
                </c:pt>
                <c:pt idx="119">
                  <c:v>5.5092592592592589E-3</c:v>
                </c:pt>
                <c:pt idx="120">
                  <c:v>5.5555555555555558E-3</c:v>
                </c:pt>
                <c:pt idx="121">
                  <c:v>5.6018518518518518E-3</c:v>
                </c:pt>
                <c:pt idx="122">
                  <c:v>5.6481481481481478E-3</c:v>
                </c:pt>
                <c:pt idx="123">
                  <c:v>5.6944444444444438E-3</c:v>
                </c:pt>
                <c:pt idx="124">
                  <c:v>5.7407407407407416E-3</c:v>
                </c:pt>
                <c:pt idx="125">
                  <c:v>5.7870370370370376E-3</c:v>
                </c:pt>
                <c:pt idx="126">
                  <c:v>5.8333333333333336E-3</c:v>
                </c:pt>
                <c:pt idx="127">
                  <c:v>5.8796296296296296E-3</c:v>
                </c:pt>
                <c:pt idx="128">
                  <c:v>5.9259259259259256E-3</c:v>
                </c:pt>
                <c:pt idx="129">
                  <c:v>5.9722222222222225E-3</c:v>
                </c:pt>
                <c:pt idx="130">
                  <c:v>6.0185185185185177E-3</c:v>
                </c:pt>
                <c:pt idx="131">
                  <c:v>6.0648148148148145E-3</c:v>
                </c:pt>
                <c:pt idx="132">
                  <c:v>6.1111111111111114E-3</c:v>
                </c:pt>
                <c:pt idx="133">
                  <c:v>6.1574074074074074E-3</c:v>
                </c:pt>
                <c:pt idx="134">
                  <c:v>6.2037037037037043E-3</c:v>
                </c:pt>
                <c:pt idx="135">
                  <c:v>6.2499999999999995E-3</c:v>
                </c:pt>
                <c:pt idx="136">
                  <c:v>6.2962962962962964E-3</c:v>
                </c:pt>
                <c:pt idx="137">
                  <c:v>6.3425925925925915E-3</c:v>
                </c:pt>
                <c:pt idx="138">
                  <c:v>6.3888888888888884E-3</c:v>
                </c:pt>
                <c:pt idx="139">
                  <c:v>6.4351851851851861E-3</c:v>
                </c:pt>
                <c:pt idx="140">
                  <c:v>6.4814814814814813E-3</c:v>
                </c:pt>
                <c:pt idx="141">
                  <c:v>6.5277777777777782E-3</c:v>
                </c:pt>
                <c:pt idx="142">
                  <c:v>6.5740740740740733E-3</c:v>
                </c:pt>
                <c:pt idx="143">
                  <c:v>6.6203703703703702E-3</c:v>
                </c:pt>
                <c:pt idx="144">
                  <c:v>6.6666666666666671E-3</c:v>
                </c:pt>
                <c:pt idx="145">
                  <c:v>6.7129629629629622E-3</c:v>
                </c:pt>
                <c:pt idx="146">
                  <c:v>6.7592592592592591E-3</c:v>
                </c:pt>
                <c:pt idx="147">
                  <c:v>6.8055555555555569E-3</c:v>
                </c:pt>
                <c:pt idx="148">
                  <c:v>6.851851851851852E-3</c:v>
                </c:pt>
                <c:pt idx="149">
                  <c:v>6.8981481481481489E-3</c:v>
                </c:pt>
                <c:pt idx="150">
                  <c:v>6.9444444444444441E-3</c:v>
                </c:pt>
                <c:pt idx="151">
                  <c:v>6.9907407407407409E-3</c:v>
                </c:pt>
                <c:pt idx="152">
                  <c:v>7.037037037037037E-3</c:v>
                </c:pt>
                <c:pt idx="153">
                  <c:v>7.083333333333333E-3</c:v>
                </c:pt>
                <c:pt idx="154">
                  <c:v>7.1296296296296307E-3</c:v>
                </c:pt>
                <c:pt idx="155">
                  <c:v>7.1759259259259259E-3</c:v>
                </c:pt>
                <c:pt idx="156">
                  <c:v>7.2222222222222228E-3</c:v>
                </c:pt>
                <c:pt idx="157">
                  <c:v>7.2685185185185188E-3</c:v>
                </c:pt>
                <c:pt idx="158">
                  <c:v>7.3148148148148148E-3</c:v>
                </c:pt>
                <c:pt idx="159">
                  <c:v>7.3611111111111108E-3</c:v>
                </c:pt>
                <c:pt idx="160">
                  <c:v>7.4074074074074068E-3</c:v>
                </c:pt>
                <c:pt idx="161">
                  <c:v>7.4537037037037028E-3</c:v>
                </c:pt>
                <c:pt idx="162">
                  <c:v>7.5000000000000006E-3</c:v>
                </c:pt>
                <c:pt idx="163">
                  <c:v>7.5462962962962966E-3</c:v>
                </c:pt>
                <c:pt idx="164">
                  <c:v>7.5925925925925926E-3</c:v>
                </c:pt>
                <c:pt idx="165">
                  <c:v>7.6388888888888886E-3</c:v>
                </c:pt>
                <c:pt idx="166">
                  <c:v>7.6851851851851847E-3</c:v>
                </c:pt>
                <c:pt idx="167">
                  <c:v>7.7314814814814815E-3</c:v>
                </c:pt>
                <c:pt idx="168">
                  <c:v>7.7777777777777767E-3</c:v>
                </c:pt>
                <c:pt idx="169">
                  <c:v>7.8240740740740753E-3</c:v>
                </c:pt>
                <c:pt idx="170">
                  <c:v>7.8703703703703713E-3</c:v>
                </c:pt>
                <c:pt idx="171">
                  <c:v>7.9166666666666673E-3</c:v>
                </c:pt>
                <c:pt idx="172">
                  <c:v>7.9629629629629634E-3</c:v>
                </c:pt>
                <c:pt idx="173">
                  <c:v>8.0092592592592594E-3</c:v>
                </c:pt>
                <c:pt idx="174">
                  <c:v>8.0555555555555554E-3</c:v>
                </c:pt>
                <c:pt idx="175">
                  <c:v>8.1018518518518514E-3</c:v>
                </c:pt>
                <c:pt idx="176">
                  <c:v>8.1481481481481474E-3</c:v>
                </c:pt>
                <c:pt idx="177">
                  <c:v>8.1944444444444452E-3</c:v>
                </c:pt>
                <c:pt idx="178">
                  <c:v>8.2407407407407412E-3</c:v>
                </c:pt>
                <c:pt idx="179">
                  <c:v>8.2870370370370372E-3</c:v>
                </c:pt>
                <c:pt idx="180">
                  <c:v>8.3333333333333332E-3</c:v>
                </c:pt>
                <c:pt idx="181">
                  <c:v>8.3796296296296292E-3</c:v>
                </c:pt>
                <c:pt idx="182">
                  <c:v>8.4259259259259253E-3</c:v>
                </c:pt>
                <c:pt idx="183">
                  <c:v>8.4722222222222213E-3</c:v>
                </c:pt>
                <c:pt idx="184">
                  <c:v>8.518518518518519E-3</c:v>
                </c:pt>
                <c:pt idx="185">
                  <c:v>8.564814814814815E-3</c:v>
                </c:pt>
                <c:pt idx="186">
                  <c:v>8.611111111111111E-3</c:v>
                </c:pt>
                <c:pt idx="187">
                  <c:v>8.6574074074074071E-3</c:v>
                </c:pt>
                <c:pt idx="188">
                  <c:v>8.7037037037037031E-3</c:v>
                </c:pt>
                <c:pt idx="189">
                  <c:v>8.7499999999999991E-3</c:v>
                </c:pt>
                <c:pt idx="190">
                  <c:v>8.7962962962962968E-3</c:v>
                </c:pt>
                <c:pt idx="191">
                  <c:v>8.8425925925925911E-3</c:v>
                </c:pt>
                <c:pt idx="192">
                  <c:v>8.8888888888888889E-3</c:v>
                </c:pt>
                <c:pt idx="193">
                  <c:v>8.9351851851851866E-3</c:v>
                </c:pt>
                <c:pt idx="194">
                  <c:v>8.9814814814814809E-3</c:v>
                </c:pt>
                <c:pt idx="195">
                  <c:v>9.0277777777777787E-3</c:v>
                </c:pt>
                <c:pt idx="196">
                  <c:v>9.0740740740740729E-3</c:v>
                </c:pt>
                <c:pt idx="197">
                  <c:v>9.1203703703703707E-3</c:v>
                </c:pt>
                <c:pt idx="198">
                  <c:v>9.1666666666666667E-3</c:v>
                </c:pt>
                <c:pt idx="199">
                  <c:v>9.2129629629629627E-3</c:v>
                </c:pt>
                <c:pt idx="200">
                  <c:v>9.2592592592592605E-3</c:v>
                </c:pt>
                <c:pt idx="201">
                  <c:v>9.3055555555555548E-3</c:v>
                </c:pt>
                <c:pt idx="202">
                  <c:v>9.3518518518518525E-3</c:v>
                </c:pt>
                <c:pt idx="203">
                  <c:v>9.3981481481481485E-3</c:v>
                </c:pt>
                <c:pt idx="204">
                  <c:v>9.4444444444444445E-3</c:v>
                </c:pt>
                <c:pt idx="205">
                  <c:v>9.4907407407407406E-3</c:v>
                </c:pt>
                <c:pt idx="206">
                  <c:v>9.5370370370370366E-3</c:v>
                </c:pt>
                <c:pt idx="207">
                  <c:v>9.5833333333333343E-3</c:v>
                </c:pt>
                <c:pt idx="208">
                  <c:v>9.6296296296296303E-3</c:v>
                </c:pt>
                <c:pt idx="209">
                  <c:v>9.6759259259259264E-3</c:v>
                </c:pt>
                <c:pt idx="210">
                  <c:v>9.7222222222222224E-3</c:v>
                </c:pt>
                <c:pt idx="211">
                  <c:v>9.7685185185185184E-3</c:v>
                </c:pt>
                <c:pt idx="212">
                  <c:v>9.8148148148148144E-3</c:v>
                </c:pt>
                <c:pt idx="213">
                  <c:v>9.8611111111111104E-3</c:v>
                </c:pt>
                <c:pt idx="214">
                  <c:v>9.9074074074074082E-3</c:v>
                </c:pt>
                <c:pt idx="215">
                  <c:v>9.9537037037037042E-3</c:v>
                </c:pt>
                <c:pt idx="216">
                  <c:v>0.01</c:v>
                </c:pt>
                <c:pt idx="217">
                  <c:v>1.0046296296296296E-2</c:v>
                </c:pt>
                <c:pt idx="218">
                  <c:v>1.0092592592592592E-2</c:v>
                </c:pt>
                <c:pt idx="219">
                  <c:v>1.0138888888888888E-2</c:v>
                </c:pt>
                <c:pt idx="220">
                  <c:v>1.0185185185185184E-2</c:v>
                </c:pt>
                <c:pt idx="221">
                  <c:v>1.0231481481481482E-2</c:v>
                </c:pt>
                <c:pt idx="222">
                  <c:v>1.0277777777777778E-2</c:v>
                </c:pt>
                <c:pt idx="223">
                  <c:v>1.0324074074074074E-2</c:v>
                </c:pt>
                <c:pt idx="224">
                  <c:v>1.037037037037037E-2</c:v>
                </c:pt>
                <c:pt idx="225">
                  <c:v>1.0416666666666666E-2</c:v>
                </c:pt>
                <c:pt idx="226">
                  <c:v>1.0462962962962964E-2</c:v>
                </c:pt>
                <c:pt idx="227">
                  <c:v>1.050925925925926E-2</c:v>
                </c:pt>
                <c:pt idx="228">
                  <c:v>1.0555555555555554E-2</c:v>
                </c:pt>
                <c:pt idx="229">
                  <c:v>1.0601851851851854E-2</c:v>
                </c:pt>
                <c:pt idx="230">
                  <c:v>1.064814814814815E-2</c:v>
                </c:pt>
                <c:pt idx="231">
                  <c:v>1.0694444444444444E-2</c:v>
                </c:pt>
                <c:pt idx="232">
                  <c:v>1.074074074074074E-2</c:v>
                </c:pt>
                <c:pt idx="233">
                  <c:v>1.0787037037037038E-2</c:v>
                </c:pt>
                <c:pt idx="234">
                  <c:v>1.0833333333333334E-2</c:v>
                </c:pt>
                <c:pt idx="235">
                  <c:v>1.087962962962963E-2</c:v>
                </c:pt>
                <c:pt idx="236">
                  <c:v>1.0925925925925924E-2</c:v>
                </c:pt>
                <c:pt idx="237">
                  <c:v>1.0972222222222223E-2</c:v>
                </c:pt>
                <c:pt idx="238">
                  <c:v>1.1018518518518518E-2</c:v>
                </c:pt>
                <c:pt idx="239">
                  <c:v>1.1064814814814814E-2</c:v>
                </c:pt>
                <c:pt idx="240">
                  <c:v>1.1111111111111112E-2</c:v>
                </c:pt>
                <c:pt idx="241">
                  <c:v>1.1157407407407408E-2</c:v>
                </c:pt>
                <c:pt idx="242">
                  <c:v>1.1203703703703704E-2</c:v>
                </c:pt>
                <c:pt idx="243">
                  <c:v>1.1249999999999998E-2</c:v>
                </c:pt>
                <c:pt idx="244">
                  <c:v>1.1296296296296296E-2</c:v>
                </c:pt>
                <c:pt idx="245">
                  <c:v>1.1342592592592592E-2</c:v>
                </c:pt>
                <c:pt idx="246">
                  <c:v>1.1388888888888888E-2</c:v>
                </c:pt>
                <c:pt idx="247">
                  <c:v>1.1435185185185185E-2</c:v>
                </c:pt>
                <c:pt idx="248">
                  <c:v>1.1481481481481483E-2</c:v>
                </c:pt>
                <c:pt idx="249">
                  <c:v>1.1527777777777777E-2</c:v>
                </c:pt>
                <c:pt idx="250">
                  <c:v>1.1574074074074075E-2</c:v>
                </c:pt>
                <c:pt idx="251">
                  <c:v>1.1620370370370371E-2</c:v>
                </c:pt>
                <c:pt idx="252">
                  <c:v>1.1666666666666667E-2</c:v>
                </c:pt>
                <c:pt idx="253">
                  <c:v>1.1712962962962965E-2</c:v>
                </c:pt>
                <c:pt idx="254">
                  <c:v>1.1759259259259259E-2</c:v>
                </c:pt>
                <c:pt idx="255">
                  <c:v>1.1805555555555555E-2</c:v>
                </c:pt>
                <c:pt idx="256">
                  <c:v>1.1851851851851851E-2</c:v>
                </c:pt>
                <c:pt idx="257">
                  <c:v>1.1898148148148149E-2</c:v>
                </c:pt>
                <c:pt idx="258">
                  <c:v>1.1944444444444445E-2</c:v>
                </c:pt>
                <c:pt idx="259">
                  <c:v>1.1990740740740739E-2</c:v>
                </c:pt>
                <c:pt idx="260">
                  <c:v>1.2037037037037035E-2</c:v>
                </c:pt>
                <c:pt idx="261">
                  <c:v>1.2083333333333333E-2</c:v>
                </c:pt>
                <c:pt idx="262">
                  <c:v>1.2129629629629629E-2</c:v>
                </c:pt>
                <c:pt idx="263">
                  <c:v>1.2175925925925929E-2</c:v>
                </c:pt>
                <c:pt idx="264">
                  <c:v>1.2222222222222223E-2</c:v>
                </c:pt>
                <c:pt idx="265">
                  <c:v>1.2268518518518519E-2</c:v>
                </c:pt>
                <c:pt idx="266">
                  <c:v>1.2314814814814815E-2</c:v>
                </c:pt>
                <c:pt idx="267">
                  <c:v>1.2361111111111113E-2</c:v>
                </c:pt>
                <c:pt idx="268">
                  <c:v>1.2407407407407409E-2</c:v>
                </c:pt>
                <c:pt idx="269">
                  <c:v>1.2453703703703703E-2</c:v>
                </c:pt>
                <c:pt idx="270">
                  <c:v>1.2499999999999999E-2</c:v>
                </c:pt>
                <c:pt idx="271">
                  <c:v>1.2546296296296297E-2</c:v>
                </c:pt>
                <c:pt idx="272">
                  <c:v>1.2592592592592593E-2</c:v>
                </c:pt>
                <c:pt idx="273">
                  <c:v>1.2638888888888889E-2</c:v>
                </c:pt>
                <c:pt idx="274">
                  <c:v>1.2685185185185183E-2</c:v>
                </c:pt>
                <c:pt idx="275">
                  <c:v>1.2731481481481481E-2</c:v>
                </c:pt>
                <c:pt idx="276">
                  <c:v>1.2777777777777777E-2</c:v>
                </c:pt>
                <c:pt idx="277">
                  <c:v>1.2824074074074073E-2</c:v>
                </c:pt>
                <c:pt idx="278">
                  <c:v>1.2870370370370372E-2</c:v>
                </c:pt>
                <c:pt idx="279">
                  <c:v>1.2916666666666667E-2</c:v>
                </c:pt>
                <c:pt idx="280">
                  <c:v>1.2962962962962963E-2</c:v>
                </c:pt>
                <c:pt idx="281">
                  <c:v>1.300925925925926E-2</c:v>
                </c:pt>
                <c:pt idx="282">
                  <c:v>1.3055555555555556E-2</c:v>
                </c:pt>
                <c:pt idx="283">
                  <c:v>1.3101851851851852E-2</c:v>
                </c:pt>
                <c:pt idx="284">
                  <c:v>1.3148148148148147E-2</c:v>
                </c:pt>
                <c:pt idx="285">
                  <c:v>1.3194444444444444E-2</c:v>
                </c:pt>
                <c:pt idx="286">
                  <c:v>1.324074074074074E-2</c:v>
                </c:pt>
                <c:pt idx="287">
                  <c:v>1.3287037037037036E-2</c:v>
                </c:pt>
                <c:pt idx="288">
                  <c:v>1.3333333333333334E-2</c:v>
                </c:pt>
                <c:pt idx="289">
                  <c:v>1.3379629629629628E-2</c:v>
                </c:pt>
                <c:pt idx="290">
                  <c:v>1.3425925925925924E-2</c:v>
                </c:pt>
                <c:pt idx="291">
                  <c:v>1.3472222222222221E-2</c:v>
                </c:pt>
                <c:pt idx="292">
                  <c:v>1.3518518518518518E-2</c:v>
                </c:pt>
                <c:pt idx="293">
                  <c:v>1.3564814814814816E-2</c:v>
                </c:pt>
                <c:pt idx="294">
                  <c:v>1.3611111111111114E-2</c:v>
                </c:pt>
                <c:pt idx="295">
                  <c:v>1.3657407407407408E-2</c:v>
                </c:pt>
                <c:pt idx="296">
                  <c:v>1.3703703703703704E-2</c:v>
                </c:pt>
                <c:pt idx="297">
                  <c:v>1.375E-2</c:v>
                </c:pt>
                <c:pt idx="298">
                  <c:v>1.3796296296296298E-2</c:v>
                </c:pt>
                <c:pt idx="299">
                  <c:v>1.3842592592592594E-2</c:v>
                </c:pt>
                <c:pt idx="300">
                  <c:v>1.3888888888888888E-2</c:v>
                </c:pt>
                <c:pt idx="301">
                  <c:v>1.3935185185185184E-2</c:v>
                </c:pt>
                <c:pt idx="302">
                  <c:v>1.3981481481481482E-2</c:v>
                </c:pt>
                <c:pt idx="303">
                  <c:v>1.4027777777777778E-2</c:v>
                </c:pt>
                <c:pt idx="304">
                  <c:v>1.4074074074074074E-2</c:v>
                </c:pt>
                <c:pt idx="305">
                  <c:v>1.4120370370370368E-2</c:v>
                </c:pt>
                <c:pt idx="306">
                  <c:v>1.4166666666666666E-2</c:v>
                </c:pt>
                <c:pt idx="307">
                  <c:v>1.4212962962962962E-2</c:v>
                </c:pt>
                <c:pt idx="308">
                  <c:v>1.4259259259259261E-2</c:v>
                </c:pt>
                <c:pt idx="309">
                  <c:v>1.4305555555555557E-2</c:v>
                </c:pt>
                <c:pt idx="310">
                  <c:v>1.4351851851851852E-2</c:v>
                </c:pt>
                <c:pt idx="311">
                  <c:v>1.4398148148148148E-2</c:v>
                </c:pt>
                <c:pt idx="312">
                  <c:v>1.4444444444444446E-2</c:v>
                </c:pt>
                <c:pt idx="313">
                  <c:v>1.4490740740740742E-2</c:v>
                </c:pt>
                <c:pt idx="314">
                  <c:v>1.4537037037037038E-2</c:v>
                </c:pt>
                <c:pt idx="315">
                  <c:v>1.4583333333333332E-2</c:v>
                </c:pt>
                <c:pt idx="316">
                  <c:v>1.462962962962963E-2</c:v>
                </c:pt>
                <c:pt idx="317">
                  <c:v>1.4675925925925926E-2</c:v>
                </c:pt>
                <c:pt idx="318">
                  <c:v>1.4722222222222222E-2</c:v>
                </c:pt>
                <c:pt idx="319">
                  <c:v>1.4768518518518519E-2</c:v>
                </c:pt>
                <c:pt idx="320">
                  <c:v>1.4814814814814814E-2</c:v>
                </c:pt>
                <c:pt idx="321">
                  <c:v>1.486111111111111E-2</c:v>
                </c:pt>
                <c:pt idx="322">
                  <c:v>1.4907407407407406E-2</c:v>
                </c:pt>
                <c:pt idx="323">
                  <c:v>1.4953703703703705E-2</c:v>
                </c:pt>
                <c:pt idx="324">
                  <c:v>1.5000000000000001E-2</c:v>
                </c:pt>
                <c:pt idx="325">
                  <c:v>1.5046296296296295E-2</c:v>
                </c:pt>
                <c:pt idx="326">
                  <c:v>1.5092592592592593E-2</c:v>
                </c:pt>
                <c:pt idx="327">
                  <c:v>1.5138888888888889E-2</c:v>
                </c:pt>
                <c:pt idx="328">
                  <c:v>1.5185185185185185E-2</c:v>
                </c:pt>
                <c:pt idx="329">
                  <c:v>1.5231481481481483E-2</c:v>
                </c:pt>
                <c:pt idx="330">
                  <c:v>1.5277777777777777E-2</c:v>
                </c:pt>
                <c:pt idx="331">
                  <c:v>1.5324074074074073E-2</c:v>
                </c:pt>
                <c:pt idx="332">
                  <c:v>1.5370370370370369E-2</c:v>
                </c:pt>
                <c:pt idx="333">
                  <c:v>1.5416666666666667E-2</c:v>
                </c:pt>
                <c:pt idx="334">
                  <c:v>1.5462962962962963E-2</c:v>
                </c:pt>
                <c:pt idx="335">
                  <c:v>1.5509259259259257E-2</c:v>
                </c:pt>
                <c:pt idx="336">
                  <c:v>1.5555555555555553E-2</c:v>
                </c:pt>
                <c:pt idx="337">
                  <c:v>1.5601851851851851E-2</c:v>
                </c:pt>
                <c:pt idx="338">
                  <c:v>1.5648148148148151E-2</c:v>
                </c:pt>
                <c:pt idx="339">
                  <c:v>1.5694444444444445E-2</c:v>
                </c:pt>
                <c:pt idx="340">
                  <c:v>1.5740740740740743E-2</c:v>
                </c:pt>
                <c:pt idx="341">
                  <c:v>1.5787037037037037E-2</c:v>
                </c:pt>
                <c:pt idx="342">
                  <c:v>1.5833333333333335E-2</c:v>
                </c:pt>
                <c:pt idx="343">
                  <c:v>1.5879629629629629E-2</c:v>
                </c:pt>
                <c:pt idx="344">
                  <c:v>1.5925925925925927E-2</c:v>
                </c:pt>
                <c:pt idx="345">
                  <c:v>1.5972222222222224E-2</c:v>
                </c:pt>
                <c:pt idx="346">
                  <c:v>1.6018518518518519E-2</c:v>
                </c:pt>
                <c:pt idx="347">
                  <c:v>1.6064814814814813E-2</c:v>
                </c:pt>
                <c:pt idx="348">
                  <c:v>1.6111111111111111E-2</c:v>
                </c:pt>
                <c:pt idx="349">
                  <c:v>1.6157407407407409E-2</c:v>
                </c:pt>
                <c:pt idx="350">
                  <c:v>1.6203703703703703E-2</c:v>
                </c:pt>
                <c:pt idx="351">
                  <c:v>1.6249999999999997E-2</c:v>
                </c:pt>
                <c:pt idx="352">
                  <c:v>1.6296296296296295E-2</c:v>
                </c:pt>
                <c:pt idx="353">
                  <c:v>1.6342592592592593E-2</c:v>
                </c:pt>
                <c:pt idx="354">
                  <c:v>1.638888888888889E-2</c:v>
                </c:pt>
                <c:pt idx="355">
                  <c:v>1.6435185185185188E-2</c:v>
                </c:pt>
                <c:pt idx="356">
                  <c:v>1.6481481481481482E-2</c:v>
                </c:pt>
                <c:pt idx="357">
                  <c:v>1.6527777777777777E-2</c:v>
                </c:pt>
                <c:pt idx="358">
                  <c:v>1.6574074074074074E-2</c:v>
                </c:pt>
                <c:pt idx="359">
                  <c:v>1.6620370370370372E-2</c:v>
                </c:pt>
                <c:pt idx="360">
                  <c:v>1.6666666666666666E-2</c:v>
                </c:pt>
                <c:pt idx="361">
                  <c:v>1.6712962962962961E-2</c:v>
                </c:pt>
                <c:pt idx="362">
                  <c:v>1.6759259259259258E-2</c:v>
                </c:pt>
                <c:pt idx="363">
                  <c:v>1.6805555555555556E-2</c:v>
                </c:pt>
                <c:pt idx="364">
                  <c:v>1.6851851851851851E-2</c:v>
                </c:pt>
                <c:pt idx="365">
                  <c:v>1.6898148148148148E-2</c:v>
                </c:pt>
                <c:pt idx="366">
                  <c:v>1.6944444444444443E-2</c:v>
                </c:pt>
                <c:pt idx="367">
                  <c:v>1.699074074074074E-2</c:v>
                </c:pt>
                <c:pt idx="368">
                  <c:v>1.7037037037037038E-2</c:v>
                </c:pt>
                <c:pt idx="369">
                  <c:v>1.7083333333333336E-2</c:v>
                </c:pt>
                <c:pt idx="370">
                  <c:v>1.712962962962963E-2</c:v>
                </c:pt>
                <c:pt idx="371">
                  <c:v>1.7175925925925924E-2</c:v>
                </c:pt>
                <c:pt idx="372">
                  <c:v>1.7222222222222222E-2</c:v>
                </c:pt>
                <c:pt idx="373">
                  <c:v>1.726851851851852E-2</c:v>
                </c:pt>
                <c:pt idx="374">
                  <c:v>1.7314814814814814E-2</c:v>
                </c:pt>
                <c:pt idx="375">
                  <c:v>1.7361111111111112E-2</c:v>
                </c:pt>
                <c:pt idx="376">
                  <c:v>1.7407407407407406E-2</c:v>
                </c:pt>
                <c:pt idx="377">
                  <c:v>1.7453703703703704E-2</c:v>
                </c:pt>
                <c:pt idx="378">
                  <c:v>1.7499999999999998E-2</c:v>
                </c:pt>
                <c:pt idx="379">
                  <c:v>1.7546296296296296E-2</c:v>
                </c:pt>
                <c:pt idx="380">
                  <c:v>1.7592592592592594E-2</c:v>
                </c:pt>
                <c:pt idx="381">
                  <c:v>1.7638888888888888E-2</c:v>
                </c:pt>
                <c:pt idx="382">
                  <c:v>1.7685185185185182E-2</c:v>
                </c:pt>
                <c:pt idx="383">
                  <c:v>1.7731481481481483E-2</c:v>
                </c:pt>
                <c:pt idx="384">
                  <c:v>1.7777777777777778E-2</c:v>
                </c:pt>
                <c:pt idx="385">
                  <c:v>1.7824074074074076E-2</c:v>
                </c:pt>
                <c:pt idx="386">
                  <c:v>1.7870370370370373E-2</c:v>
                </c:pt>
                <c:pt idx="387">
                  <c:v>1.7916666666666668E-2</c:v>
                </c:pt>
                <c:pt idx="388">
                  <c:v>1.7962962962962962E-2</c:v>
                </c:pt>
                <c:pt idx="389">
                  <c:v>1.800925925925926E-2</c:v>
                </c:pt>
                <c:pt idx="390">
                  <c:v>1.8055555555555557E-2</c:v>
                </c:pt>
                <c:pt idx="391">
                  <c:v>1.8101851851851852E-2</c:v>
                </c:pt>
                <c:pt idx="392">
                  <c:v>1.8148148148148146E-2</c:v>
                </c:pt>
                <c:pt idx="393">
                  <c:v>1.8194444444444444E-2</c:v>
                </c:pt>
                <c:pt idx="394">
                  <c:v>1.8240740740740741E-2</c:v>
                </c:pt>
                <c:pt idx="395">
                  <c:v>1.8287037037037036E-2</c:v>
                </c:pt>
                <c:pt idx="396">
                  <c:v>1.8333333333333333E-2</c:v>
                </c:pt>
                <c:pt idx="397">
                  <c:v>1.8379629629629628E-2</c:v>
                </c:pt>
                <c:pt idx="398">
                  <c:v>1.8425925925925925E-2</c:v>
                </c:pt>
                <c:pt idx="399">
                  <c:v>1.8472222222222223E-2</c:v>
                </c:pt>
                <c:pt idx="400">
                  <c:v>1.8518518518518521E-2</c:v>
                </c:pt>
                <c:pt idx="401">
                  <c:v>1.8564814814814815E-2</c:v>
                </c:pt>
                <c:pt idx="402">
                  <c:v>1.861111111111111E-2</c:v>
                </c:pt>
                <c:pt idx="403">
                  <c:v>1.8657407407407407E-2</c:v>
                </c:pt>
                <c:pt idx="404">
                  <c:v>1.8703703703703705E-2</c:v>
                </c:pt>
                <c:pt idx="405">
                  <c:v>1.8749999999999999E-2</c:v>
                </c:pt>
                <c:pt idx="406">
                  <c:v>1.8796296296296297E-2</c:v>
                </c:pt>
                <c:pt idx="407">
                  <c:v>1.8842592592592591E-2</c:v>
                </c:pt>
                <c:pt idx="408">
                  <c:v>1.8888888888888889E-2</c:v>
                </c:pt>
                <c:pt idx="409">
                  <c:v>1.8935185185185183E-2</c:v>
                </c:pt>
                <c:pt idx="410">
                  <c:v>1.8981481481481481E-2</c:v>
                </c:pt>
                <c:pt idx="411">
                  <c:v>1.9027777777777779E-2</c:v>
                </c:pt>
                <c:pt idx="412">
                  <c:v>1.9074074074074073E-2</c:v>
                </c:pt>
                <c:pt idx="413">
                  <c:v>1.9120370370370371E-2</c:v>
                </c:pt>
                <c:pt idx="414">
                  <c:v>1.9166666666666669E-2</c:v>
                </c:pt>
                <c:pt idx="415">
                  <c:v>1.9212962962962963E-2</c:v>
                </c:pt>
                <c:pt idx="416">
                  <c:v>1.9259259259259261E-2</c:v>
                </c:pt>
                <c:pt idx="417">
                  <c:v>1.9305555555555555E-2</c:v>
                </c:pt>
                <c:pt idx="418">
                  <c:v>1.9351851851851853E-2</c:v>
                </c:pt>
                <c:pt idx="419">
                  <c:v>1.9398148148148147E-2</c:v>
                </c:pt>
                <c:pt idx="420">
                  <c:v>1.9444444444444445E-2</c:v>
                </c:pt>
                <c:pt idx="421">
                  <c:v>1.9490740740740743E-2</c:v>
                </c:pt>
                <c:pt idx="422">
                  <c:v>1.9537037037037037E-2</c:v>
                </c:pt>
                <c:pt idx="423">
                  <c:v>1.9583333333333331E-2</c:v>
                </c:pt>
                <c:pt idx="424">
                  <c:v>1.9629629629629629E-2</c:v>
                </c:pt>
                <c:pt idx="425">
                  <c:v>1.9675925925925927E-2</c:v>
                </c:pt>
                <c:pt idx="426">
                  <c:v>1.9722222222222221E-2</c:v>
                </c:pt>
                <c:pt idx="427">
                  <c:v>1.9768518518518515E-2</c:v>
                </c:pt>
                <c:pt idx="428">
                  <c:v>1.9814814814814816E-2</c:v>
                </c:pt>
                <c:pt idx="429">
                  <c:v>1.9861111111111111E-2</c:v>
                </c:pt>
                <c:pt idx="430">
                  <c:v>1.9907407407407408E-2</c:v>
                </c:pt>
                <c:pt idx="431">
                  <c:v>1.9953703703703706E-2</c:v>
                </c:pt>
                <c:pt idx="432">
                  <c:v>0.02</c:v>
                </c:pt>
                <c:pt idx="433">
                  <c:v>2.0046296296296295E-2</c:v>
                </c:pt>
                <c:pt idx="434">
                  <c:v>2.0092592592592592E-2</c:v>
                </c:pt>
                <c:pt idx="435">
                  <c:v>2.013888888888889E-2</c:v>
                </c:pt>
                <c:pt idx="436">
                  <c:v>2.0185185185185184E-2</c:v>
                </c:pt>
                <c:pt idx="437">
                  <c:v>2.0231481481481482E-2</c:v>
                </c:pt>
                <c:pt idx="438">
                  <c:v>2.0277777777777777E-2</c:v>
                </c:pt>
                <c:pt idx="439">
                  <c:v>2.0324074074074074E-2</c:v>
                </c:pt>
                <c:pt idx="440">
                  <c:v>2.0370370370370369E-2</c:v>
                </c:pt>
                <c:pt idx="441">
                  <c:v>2.0416666666666666E-2</c:v>
                </c:pt>
                <c:pt idx="442">
                  <c:v>2.0462962962962964E-2</c:v>
                </c:pt>
                <c:pt idx="443">
                  <c:v>2.0509259259259258E-2</c:v>
                </c:pt>
                <c:pt idx="444">
                  <c:v>2.0555555555555556E-2</c:v>
                </c:pt>
                <c:pt idx="445">
                  <c:v>2.0601851851851854E-2</c:v>
                </c:pt>
                <c:pt idx="446">
                  <c:v>2.0648148148148148E-2</c:v>
                </c:pt>
                <c:pt idx="447">
                  <c:v>2.0694444444444446E-2</c:v>
                </c:pt>
                <c:pt idx="448">
                  <c:v>2.074074074074074E-2</c:v>
                </c:pt>
                <c:pt idx="449">
                  <c:v>2.0787037037037038E-2</c:v>
                </c:pt>
                <c:pt idx="450">
                  <c:v>2.0833333333333332E-2</c:v>
                </c:pt>
                <c:pt idx="451">
                  <c:v>2.0879629629629626E-2</c:v>
                </c:pt>
                <c:pt idx="452">
                  <c:v>2.0925925925925928E-2</c:v>
                </c:pt>
                <c:pt idx="453">
                  <c:v>2.0972222222222222E-2</c:v>
                </c:pt>
                <c:pt idx="454">
                  <c:v>2.101851851851852E-2</c:v>
                </c:pt>
                <c:pt idx="455">
                  <c:v>2.1064814814814814E-2</c:v>
                </c:pt>
                <c:pt idx="456">
                  <c:v>2.1111111111111108E-2</c:v>
                </c:pt>
                <c:pt idx="457">
                  <c:v>2.1157407407407406E-2</c:v>
                </c:pt>
                <c:pt idx="458">
                  <c:v>2.1203703703703707E-2</c:v>
                </c:pt>
                <c:pt idx="459">
                  <c:v>2.1250000000000002E-2</c:v>
                </c:pt>
                <c:pt idx="460">
                  <c:v>2.1296296296296299E-2</c:v>
                </c:pt>
                <c:pt idx="461">
                  <c:v>2.1342592592592594E-2</c:v>
                </c:pt>
                <c:pt idx="462">
                  <c:v>2.1388888888888888E-2</c:v>
                </c:pt>
                <c:pt idx="463">
                  <c:v>2.1435185185185186E-2</c:v>
                </c:pt>
                <c:pt idx="464">
                  <c:v>2.148148148148148E-2</c:v>
                </c:pt>
                <c:pt idx="465">
                  <c:v>2.1527777777777781E-2</c:v>
                </c:pt>
                <c:pt idx="466">
                  <c:v>2.1574074074074075E-2</c:v>
                </c:pt>
                <c:pt idx="467">
                  <c:v>2.162037037037037E-2</c:v>
                </c:pt>
                <c:pt idx="468">
                  <c:v>2.1666666666666667E-2</c:v>
                </c:pt>
                <c:pt idx="469">
                  <c:v>2.1712962962962962E-2</c:v>
                </c:pt>
                <c:pt idx="470">
                  <c:v>2.1759259259259259E-2</c:v>
                </c:pt>
                <c:pt idx="471">
                  <c:v>2.1805555555555554E-2</c:v>
                </c:pt>
                <c:pt idx="472">
                  <c:v>2.1851851851851848E-2</c:v>
                </c:pt>
                <c:pt idx="473">
                  <c:v>2.1898148148148149E-2</c:v>
                </c:pt>
                <c:pt idx="474">
                  <c:v>2.1944444444444447E-2</c:v>
                </c:pt>
                <c:pt idx="475">
                  <c:v>2.1990740740740741E-2</c:v>
                </c:pt>
                <c:pt idx="476">
                  <c:v>2.2037037037037036E-2</c:v>
                </c:pt>
                <c:pt idx="477">
                  <c:v>2.2083333333333333E-2</c:v>
                </c:pt>
                <c:pt idx="478">
                  <c:v>2.2129629629629628E-2</c:v>
                </c:pt>
                <c:pt idx="479">
                  <c:v>2.2175925925925929E-2</c:v>
                </c:pt>
                <c:pt idx="480">
                  <c:v>2.2222222222222223E-2</c:v>
                </c:pt>
                <c:pt idx="481">
                  <c:v>2.2268518518518521E-2</c:v>
                </c:pt>
                <c:pt idx="482">
                  <c:v>2.2314814814814815E-2</c:v>
                </c:pt>
                <c:pt idx="483">
                  <c:v>2.2361111111111113E-2</c:v>
                </c:pt>
                <c:pt idx="484">
                  <c:v>2.2407407407407407E-2</c:v>
                </c:pt>
                <c:pt idx="485">
                  <c:v>2.2453703703703708E-2</c:v>
                </c:pt>
                <c:pt idx="486">
                  <c:v>2.2499999999999996E-2</c:v>
                </c:pt>
                <c:pt idx="487">
                  <c:v>2.2546296296296297E-2</c:v>
                </c:pt>
                <c:pt idx="488">
                  <c:v>2.2592592592592591E-2</c:v>
                </c:pt>
                <c:pt idx="489">
                  <c:v>2.2638888888888889E-2</c:v>
                </c:pt>
                <c:pt idx="490">
                  <c:v>2.2685185185185183E-2</c:v>
                </c:pt>
                <c:pt idx="491">
                  <c:v>2.2731481481481481E-2</c:v>
                </c:pt>
                <c:pt idx="492">
                  <c:v>2.2777777777777775E-2</c:v>
                </c:pt>
                <c:pt idx="493">
                  <c:v>2.2824074074074076E-2</c:v>
                </c:pt>
                <c:pt idx="494">
                  <c:v>2.2870370370370371E-2</c:v>
                </c:pt>
                <c:pt idx="495">
                  <c:v>2.2916666666666669E-2</c:v>
                </c:pt>
                <c:pt idx="496">
                  <c:v>2.2962962962962966E-2</c:v>
                </c:pt>
                <c:pt idx="497">
                  <c:v>2.3009259259259257E-2</c:v>
                </c:pt>
                <c:pt idx="498">
                  <c:v>2.3055555555555555E-2</c:v>
                </c:pt>
                <c:pt idx="499">
                  <c:v>2.3101851851851849E-2</c:v>
                </c:pt>
                <c:pt idx="500">
                  <c:v>2.314814814814815E-2</c:v>
                </c:pt>
                <c:pt idx="501">
                  <c:v>2.3194444444444445E-2</c:v>
                </c:pt>
                <c:pt idx="502">
                  <c:v>2.3240740740740742E-2</c:v>
                </c:pt>
                <c:pt idx="503">
                  <c:v>2.3287037037037037E-2</c:v>
                </c:pt>
                <c:pt idx="504">
                  <c:v>2.3333333333333334E-2</c:v>
                </c:pt>
                <c:pt idx="505">
                  <c:v>2.3379629629629629E-2</c:v>
                </c:pt>
                <c:pt idx="506">
                  <c:v>2.342592592592593E-2</c:v>
                </c:pt>
                <c:pt idx="507">
                  <c:v>2.3472222222222217E-2</c:v>
                </c:pt>
                <c:pt idx="508">
                  <c:v>2.3518518518518518E-2</c:v>
                </c:pt>
                <c:pt idx="509">
                  <c:v>2.3564814814814813E-2</c:v>
                </c:pt>
                <c:pt idx="510">
                  <c:v>2.361111111111111E-2</c:v>
                </c:pt>
                <c:pt idx="511">
                  <c:v>2.3657407407407408E-2</c:v>
                </c:pt>
                <c:pt idx="512">
                  <c:v>2.3703703703703703E-2</c:v>
                </c:pt>
                <c:pt idx="513">
                  <c:v>2.3750000000000004E-2</c:v>
                </c:pt>
                <c:pt idx="514">
                  <c:v>2.3796296296296298E-2</c:v>
                </c:pt>
                <c:pt idx="515">
                  <c:v>2.3842592592592596E-2</c:v>
                </c:pt>
                <c:pt idx="516">
                  <c:v>2.388888888888889E-2</c:v>
                </c:pt>
                <c:pt idx="517">
                  <c:v>2.3935185185185184E-2</c:v>
                </c:pt>
                <c:pt idx="518">
                  <c:v>2.3981481481481479E-2</c:v>
                </c:pt>
                <c:pt idx="519">
                  <c:v>2.4027777777777776E-2</c:v>
                </c:pt>
                <c:pt idx="520">
                  <c:v>2.4074074074074071E-2</c:v>
                </c:pt>
                <c:pt idx="521">
                  <c:v>2.4120370370370372E-2</c:v>
                </c:pt>
                <c:pt idx="522">
                  <c:v>2.4166666666666666E-2</c:v>
                </c:pt>
                <c:pt idx="523">
                  <c:v>2.4212962962962964E-2</c:v>
                </c:pt>
                <c:pt idx="524">
                  <c:v>2.4259259259259258E-2</c:v>
                </c:pt>
                <c:pt idx="525">
                  <c:v>2.4305555555555556E-2</c:v>
                </c:pt>
                <c:pt idx="526">
                  <c:v>2.4351851851851857E-2</c:v>
                </c:pt>
                <c:pt idx="527">
                  <c:v>2.4398148148148145E-2</c:v>
                </c:pt>
                <c:pt idx="528">
                  <c:v>2.4444444444444446E-2</c:v>
                </c:pt>
                <c:pt idx="529">
                  <c:v>2.449074074074074E-2</c:v>
                </c:pt>
                <c:pt idx="530">
                  <c:v>2.4537037037037038E-2</c:v>
                </c:pt>
                <c:pt idx="531">
                  <c:v>2.4583333333333332E-2</c:v>
                </c:pt>
                <c:pt idx="532">
                  <c:v>2.462962962962963E-2</c:v>
                </c:pt>
                <c:pt idx="533">
                  <c:v>2.4675925925925924E-2</c:v>
                </c:pt>
                <c:pt idx="534">
                  <c:v>2.4722222222222225E-2</c:v>
                </c:pt>
                <c:pt idx="535">
                  <c:v>2.476851851851852E-2</c:v>
                </c:pt>
                <c:pt idx="536">
                  <c:v>2.4814814814814817E-2</c:v>
                </c:pt>
                <c:pt idx="537">
                  <c:v>2.4861111111111108E-2</c:v>
                </c:pt>
                <c:pt idx="538">
                  <c:v>2.4907407407407406E-2</c:v>
                </c:pt>
                <c:pt idx="539">
                  <c:v>2.49537037037037E-2</c:v>
                </c:pt>
                <c:pt idx="540">
                  <c:v>2.4999999999999998E-2</c:v>
                </c:pt>
                <c:pt idx="541">
                  <c:v>2.5046296296296299E-2</c:v>
                </c:pt>
                <c:pt idx="542">
                  <c:v>2.5092592592592593E-2</c:v>
                </c:pt>
                <c:pt idx="543">
                  <c:v>2.5138888888888891E-2</c:v>
                </c:pt>
                <c:pt idx="544">
                  <c:v>2.5185185185185185E-2</c:v>
                </c:pt>
                <c:pt idx="545">
                  <c:v>2.5231481481481483E-2</c:v>
                </c:pt>
                <c:pt idx="546">
                  <c:v>2.5277777777777777E-2</c:v>
                </c:pt>
                <c:pt idx="547">
                  <c:v>2.5324074074074079E-2</c:v>
                </c:pt>
                <c:pt idx="548">
                  <c:v>2.5370370370370366E-2</c:v>
                </c:pt>
                <c:pt idx="549">
                  <c:v>2.5416666666666667E-2</c:v>
                </c:pt>
                <c:pt idx="550">
                  <c:v>2.5462962962962962E-2</c:v>
                </c:pt>
                <c:pt idx="551">
                  <c:v>2.5509259259259259E-2</c:v>
                </c:pt>
                <c:pt idx="552">
                  <c:v>2.5555555555555554E-2</c:v>
                </c:pt>
                <c:pt idx="553">
                  <c:v>2.5601851851851851E-2</c:v>
                </c:pt>
                <c:pt idx="554">
                  <c:v>2.5648148148148146E-2</c:v>
                </c:pt>
                <c:pt idx="555">
                  <c:v>2.5694444444444447E-2</c:v>
                </c:pt>
                <c:pt idx="556">
                  <c:v>2.5740740740740745E-2</c:v>
                </c:pt>
                <c:pt idx="557">
                  <c:v>2.5787037037037039E-2</c:v>
                </c:pt>
                <c:pt idx="558">
                  <c:v>2.5833333333333333E-2</c:v>
                </c:pt>
                <c:pt idx="559">
                  <c:v>2.5879629629629627E-2</c:v>
                </c:pt>
                <c:pt idx="560">
                  <c:v>2.5925925925925925E-2</c:v>
                </c:pt>
                <c:pt idx="561">
                  <c:v>2.5972222222222219E-2</c:v>
                </c:pt>
                <c:pt idx="562">
                  <c:v>2.6018518518518521E-2</c:v>
                </c:pt>
                <c:pt idx="563">
                  <c:v>2.6064814814814815E-2</c:v>
                </c:pt>
                <c:pt idx="564">
                  <c:v>2.6111111111111113E-2</c:v>
                </c:pt>
                <c:pt idx="565">
                  <c:v>2.6157407407407407E-2</c:v>
                </c:pt>
                <c:pt idx="566">
                  <c:v>2.6203703703703705E-2</c:v>
                </c:pt>
                <c:pt idx="567">
                  <c:v>2.6249999999999999E-2</c:v>
                </c:pt>
                <c:pt idx="568">
                  <c:v>2.6296296296296293E-2</c:v>
                </c:pt>
                <c:pt idx="569">
                  <c:v>2.6342592592592588E-2</c:v>
                </c:pt>
                <c:pt idx="570">
                  <c:v>2.6388888888888889E-2</c:v>
                </c:pt>
                <c:pt idx="571">
                  <c:v>2.6435185185185187E-2</c:v>
                </c:pt>
                <c:pt idx="572">
                  <c:v>2.6481481481481481E-2</c:v>
                </c:pt>
                <c:pt idx="573">
                  <c:v>2.6527777777777779E-2</c:v>
                </c:pt>
                <c:pt idx="574">
                  <c:v>2.6574074074074073E-2</c:v>
                </c:pt>
                <c:pt idx="575">
                  <c:v>2.6620370370370374E-2</c:v>
                </c:pt>
                <c:pt idx="576">
                  <c:v>2.6666666666666668E-2</c:v>
                </c:pt>
                <c:pt idx="577">
                  <c:v>2.6712962962962966E-2</c:v>
                </c:pt>
                <c:pt idx="578">
                  <c:v>2.6759259259259257E-2</c:v>
                </c:pt>
                <c:pt idx="579">
                  <c:v>2.6805555555555555E-2</c:v>
                </c:pt>
                <c:pt idx="580">
                  <c:v>2.6851851851851849E-2</c:v>
                </c:pt>
                <c:pt idx="581">
                  <c:v>2.6898148148148147E-2</c:v>
                </c:pt>
                <c:pt idx="582">
                  <c:v>2.6944444444444441E-2</c:v>
                </c:pt>
                <c:pt idx="583">
                  <c:v>2.6990740740740742E-2</c:v>
                </c:pt>
                <c:pt idx="584">
                  <c:v>2.7037037037037037E-2</c:v>
                </c:pt>
                <c:pt idx="585">
                  <c:v>2.7083333333333334E-2</c:v>
                </c:pt>
                <c:pt idx="586">
                  <c:v>2.7129629629629632E-2</c:v>
                </c:pt>
                <c:pt idx="587">
                  <c:v>2.7175925925925926E-2</c:v>
                </c:pt>
                <c:pt idx="588">
                  <c:v>2.7222222222222228E-2</c:v>
                </c:pt>
                <c:pt idx="589">
                  <c:v>2.7268518518518515E-2</c:v>
                </c:pt>
                <c:pt idx="590">
                  <c:v>2.7314814814814816E-2</c:v>
                </c:pt>
                <c:pt idx="591">
                  <c:v>2.736111111111111E-2</c:v>
                </c:pt>
                <c:pt idx="592">
                  <c:v>2.7407407407407408E-2</c:v>
                </c:pt>
                <c:pt idx="593">
                  <c:v>2.7453703703703702E-2</c:v>
                </c:pt>
                <c:pt idx="594">
                  <c:v>2.75E-2</c:v>
                </c:pt>
                <c:pt idx="595">
                  <c:v>2.7546296296296294E-2</c:v>
                </c:pt>
                <c:pt idx="596">
                  <c:v>2.7592592592592596E-2</c:v>
                </c:pt>
                <c:pt idx="597">
                  <c:v>2.763888888888889E-2</c:v>
                </c:pt>
                <c:pt idx="598">
                  <c:v>2.7685185185185188E-2</c:v>
                </c:pt>
                <c:pt idx="599">
                  <c:v>2.7731481481481478E-2</c:v>
                </c:pt>
                <c:pt idx="600">
                  <c:v>2.7777777777777776E-2</c:v>
                </c:pt>
                <c:pt idx="601">
                  <c:v>2.7824074074074074E-2</c:v>
                </c:pt>
                <c:pt idx="602">
                  <c:v>2.7870370370370368E-2</c:v>
                </c:pt>
                <c:pt idx="603">
                  <c:v>2.7916666666666669E-2</c:v>
                </c:pt>
                <c:pt idx="604">
                  <c:v>2.7962962962962964E-2</c:v>
                </c:pt>
                <c:pt idx="605">
                  <c:v>2.8009259259259262E-2</c:v>
                </c:pt>
                <c:pt idx="606">
                  <c:v>2.8055555555555556E-2</c:v>
                </c:pt>
                <c:pt idx="607">
                  <c:v>2.8101851851851854E-2</c:v>
                </c:pt>
                <c:pt idx="608">
                  <c:v>2.8148148148148148E-2</c:v>
                </c:pt>
                <c:pt idx="609">
                  <c:v>2.8194444444444442E-2</c:v>
                </c:pt>
                <c:pt idx="610">
                  <c:v>2.8240740740740736E-2</c:v>
                </c:pt>
                <c:pt idx="611">
                  <c:v>2.8287037037037038E-2</c:v>
                </c:pt>
                <c:pt idx="612">
                  <c:v>2.8333333333333332E-2</c:v>
                </c:pt>
                <c:pt idx="613">
                  <c:v>2.837962962962963E-2</c:v>
                </c:pt>
                <c:pt idx="614">
                  <c:v>2.8425925925925924E-2</c:v>
                </c:pt>
                <c:pt idx="615">
                  <c:v>2.8472222222222222E-2</c:v>
                </c:pt>
                <c:pt idx="616">
                  <c:v>2.8518518518518523E-2</c:v>
                </c:pt>
                <c:pt idx="617">
                  <c:v>2.8564814814814817E-2</c:v>
                </c:pt>
                <c:pt idx="618">
                  <c:v>2.8611111111111115E-2</c:v>
                </c:pt>
                <c:pt idx="619">
                  <c:v>2.8657407407407406E-2</c:v>
                </c:pt>
                <c:pt idx="620">
                  <c:v>2.8703703703703703E-2</c:v>
                </c:pt>
                <c:pt idx="621">
                  <c:v>2.8749999999999998E-2</c:v>
                </c:pt>
                <c:pt idx="622">
                  <c:v>2.8796296296296296E-2</c:v>
                </c:pt>
                <c:pt idx="623">
                  <c:v>2.884259259259259E-2</c:v>
                </c:pt>
                <c:pt idx="624">
                  <c:v>2.8888888888888891E-2</c:v>
                </c:pt>
                <c:pt idx="625">
                  <c:v>2.8935185185185185E-2</c:v>
                </c:pt>
                <c:pt idx="626">
                  <c:v>2.8981481481481483E-2</c:v>
                </c:pt>
                <c:pt idx="627">
                  <c:v>2.9027777777777777E-2</c:v>
                </c:pt>
                <c:pt idx="628">
                  <c:v>2.9074074074074075E-2</c:v>
                </c:pt>
                <c:pt idx="629">
                  <c:v>2.9120370370370366E-2</c:v>
                </c:pt>
                <c:pt idx="630">
                  <c:v>2.9166666666666664E-2</c:v>
                </c:pt>
                <c:pt idx="631">
                  <c:v>2.9212962962962965E-2</c:v>
                </c:pt>
                <c:pt idx="632">
                  <c:v>2.9259259259259259E-2</c:v>
                </c:pt>
                <c:pt idx="633">
                  <c:v>2.9305555555555557E-2</c:v>
                </c:pt>
                <c:pt idx="634">
                  <c:v>2.9351851851851851E-2</c:v>
                </c:pt>
                <c:pt idx="635">
                  <c:v>2.9398148148148149E-2</c:v>
                </c:pt>
                <c:pt idx="636">
                  <c:v>2.9444444444444443E-2</c:v>
                </c:pt>
                <c:pt idx="637">
                  <c:v>2.9490740740740744E-2</c:v>
                </c:pt>
                <c:pt idx="638">
                  <c:v>2.9537037037037039E-2</c:v>
                </c:pt>
                <c:pt idx="639">
                  <c:v>2.9583333333333336E-2</c:v>
                </c:pt>
                <c:pt idx="640">
                  <c:v>2.9629629629629627E-2</c:v>
                </c:pt>
                <c:pt idx="641">
                  <c:v>2.9675925925925925E-2</c:v>
                </c:pt>
                <c:pt idx="642">
                  <c:v>2.9722222222222219E-2</c:v>
                </c:pt>
                <c:pt idx="643">
                  <c:v>2.9768518518518517E-2</c:v>
                </c:pt>
                <c:pt idx="644">
                  <c:v>2.9814814814814811E-2</c:v>
                </c:pt>
                <c:pt idx="645">
                  <c:v>2.9861111111111113E-2</c:v>
                </c:pt>
                <c:pt idx="646">
                  <c:v>2.990740740740741E-2</c:v>
                </c:pt>
                <c:pt idx="647">
                  <c:v>2.9953703703703705E-2</c:v>
                </c:pt>
                <c:pt idx="648">
                  <c:v>3.0000000000000002E-2</c:v>
                </c:pt>
                <c:pt idx="649">
                  <c:v>3.0046296296296297E-2</c:v>
                </c:pt>
                <c:pt idx="650">
                  <c:v>3.0092592592592591E-2</c:v>
                </c:pt>
                <c:pt idx="651">
                  <c:v>3.0138888888888885E-2</c:v>
                </c:pt>
                <c:pt idx="652">
                  <c:v>3.0185185185185186E-2</c:v>
                </c:pt>
                <c:pt idx="653">
                  <c:v>3.0231481481481481E-2</c:v>
                </c:pt>
                <c:pt idx="654">
                  <c:v>3.0277777777777778E-2</c:v>
                </c:pt>
                <c:pt idx="655">
                  <c:v>3.0324074074074073E-2</c:v>
                </c:pt>
                <c:pt idx="656">
                  <c:v>3.037037037037037E-2</c:v>
                </c:pt>
                <c:pt idx="657">
                  <c:v>3.0416666666666665E-2</c:v>
                </c:pt>
                <c:pt idx="658">
                  <c:v>3.0462962962962966E-2</c:v>
                </c:pt>
                <c:pt idx="659">
                  <c:v>3.050925925925926E-2</c:v>
                </c:pt>
                <c:pt idx="660">
                  <c:v>3.0555555555555555E-2</c:v>
                </c:pt>
                <c:pt idx="661">
                  <c:v>3.0601851851851852E-2</c:v>
                </c:pt>
                <c:pt idx="662">
                  <c:v>3.0648148148148147E-2</c:v>
                </c:pt>
                <c:pt idx="663">
                  <c:v>3.0694444444444444E-2</c:v>
                </c:pt>
                <c:pt idx="664">
                  <c:v>3.0740740740740739E-2</c:v>
                </c:pt>
                <c:pt idx="665">
                  <c:v>3.078703703703704E-2</c:v>
                </c:pt>
                <c:pt idx="666">
                  <c:v>3.0833333333333334E-2</c:v>
                </c:pt>
                <c:pt idx="667">
                  <c:v>3.0879629629629632E-2</c:v>
                </c:pt>
                <c:pt idx="668">
                  <c:v>3.0925925925925926E-2</c:v>
                </c:pt>
                <c:pt idx="669">
                  <c:v>3.0972222222222224E-2</c:v>
                </c:pt>
                <c:pt idx="670">
                  <c:v>3.1018518518518515E-2</c:v>
                </c:pt>
                <c:pt idx="671">
                  <c:v>3.1064814814814812E-2</c:v>
                </c:pt>
                <c:pt idx="672">
                  <c:v>3.1111111111111107E-2</c:v>
                </c:pt>
                <c:pt idx="673">
                  <c:v>3.1157407407407408E-2</c:v>
                </c:pt>
                <c:pt idx="674">
                  <c:v>3.1203703703703702E-2</c:v>
                </c:pt>
                <c:pt idx="675">
                  <c:v>3.125E-2</c:v>
                </c:pt>
                <c:pt idx="676">
                  <c:v>3.1296296296296301E-2</c:v>
                </c:pt>
                <c:pt idx="677">
                  <c:v>3.1342592592592596E-2</c:v>
                </c:pt>
                <c:pt idx="678">
                  <c:v>3.138888888888889E-2</c:v>
                </c:pt>
                <c:pt idx="679">
                  <c:v>3.1435185185185184E-2</c:v>
                </c:pt>
                <c:pt idx="680">
                  <c:v>3.1481481481481485E-2</c:v>
                </c:pt>
                <c:pt idx="681">
                  <c:v>3.1527777777777773E-2</c:v>
                </c:pt>
                <c:pt idx="682">
                  <c:v>3.1574074074074074E-2</c:v>
                </c:pt>
                <c:pt idx="683">
                  <c:v>3.1620370370370368E-2</c:v>
                </c:pt>
                <c:pt idx="684">
                  <c:v>3.1666666666666669E-2</c:v>
                </c:pt>
                <c:pt idx="685">
                  <c:v>3.1712962962962964E-2</c:v>
                </c:pt>
                <c:pt idx="686">
                  <c:v>3.1759259259259258E-2</c:v>
                </c:pt>
                <c:pt idx="687">
                  <c:v>3.1805555555555552E-2</c:v>
                </c:pt>
                <c:pt idx="688">
                  <c:v>3.1851851851851853E-2</c:v>
                </c:pt>
                <c:pt idx="689">
                  <c:v>3.1898148148148148E-2</c:v>
                </c:pt>
                <c:pt idx="690">
                  <c:v>3.1944444444444449E-2</c:v>
                </c:pt>
                <c:pt idx="691">
                  <c:v>3.1990740740740743E-2</c:v>
                </c:pt>
                <c:pt idx="692">
                  <c:v>3.2037037037037037E-2</c:v>
                </c:pt>
                <c:pt idx="693">
                  <c:v>3.2083333333333332E-2</c:v>
                </c:pt>
                <c:pt idx="694">
                  <c:v>3.2129629629629626E-2</c:v>
                </c:pt>
                <c:pt idx="695">
                  <c:v>3.2175925925925927E-2</c:v>
                </c:pt>
                <c:pt idx="696">
                  <c:v>3.2222222222222222E-2</c:v>
                </c:pt>
                <c:pt idx="697">
                  <c:v>3.2268518518518523E-2</c:v>
                </c:pt>
                <c:pt idx="698">
                  <c:v>3.2314814814814817E-2</c:v>
                </c:pt>
                <c:pt idx="699">
                  <c:v>3.2361111111111111E-2</c:v>
                </c:pt>
                <c:pt idx="700">
                  <c:v>3.2407407407407406E-2</c:v>
                </c:pt>
                <c:pt idx="701">
                  <c:v>3.24537037037037E-2</c:v>
                </c:pt>
                <c:pt idx="702">
                  <c:v>3.2499999999999994E-2</c:v>
                </c:pt>
                <c:pt idx="703">
                  <c:v>3.2546296296296295E-2</c:v>
                </c:pt>
                <c:pt idx="704">
                  <c:v>3.259259259259259E-2</c:v>
                </c:pt>
                <c:pt idx="705">
                  <c:v>3.2638888888888891E-2</c:v>
                </c:pt>
                <c:pt idx="706">
                  <c:v>3.2685185185185185E-2</c:v>
                </c:pt>
                <c:pt idx="707">
                  <c:v>3.2731481481481479E-2</c:v>
                </c:pt>
                <c:pt idx="708">
                  <c:v>3.2777777777777781E-2</c:v>
                </c:pt>
                <c:pt idx="709">
                  <c:v>3.2824074074074075E-2</c:v>
                </c:pt>
                <c:pt idx="710">
                  <c:v>3.2870370370370376E-2</c:v>
                </c:pt>
                <c:pt idx="711">
                  <c:v>3.2916666666666664E-2</c:v>
                </c:pt>
                <c:pt idx="712">
                  <c:v>3.2962962962962965E-2</c:v>
                </c:pt>
                <c:pt idx="713">
                  <c:v>3.3009259259259259E-2</c:v>
                </c:pt>
                <c:pt idx="714">
                  <c:v>3.3055555555555553E-2</c:v>
                </c:pt>
                <c:pt idx="715">
                  <c:v>3.3101851851851848E-2</c:v>
                </c:pt>
                <c:pt idx="716">
                  <c:v>3.3148148148148149E-2</c:v>
                </c:pt>
                <c:pt idx="717">
                  <c:v>3.3194444444444443E-2</c:v>
                </c:pt>
                <c:pt idx="718">
                  <c:v>3.3240740740740744E-2</c:v>
                </c:pt>
                <c:pt idx="719">
                  <c:v>3.3287037037037039E-2</c:v>
                </c:pt>
                <c:pt idx="720">
                  <c:v>3.3333333333333333E-2</c:v>
                </c:pt>
                <c:pt idx="721">
                  <c:v>3.3379629629629634E-2</c:v>
                </c:pt>
                <c:pt idx="722">
                  <c:v>3.3425925925925921E-2</c:v>
                </c:pt>
                <c:pt idx="723">
                  <c:v>3.3472222222222223E-2</c:v>
                </c:pt>
                <c:pt idx="724">
                  <c:v>3.3518518518518517E-2</c:v>
                </c:pt>
                <c:pt idx="725">
                  <c:v>3.3564814814814818E-2</c:v>
                </c:pt>
                <c:pt idx="726">
                  <c:v>3.3611111111111112E-2</c:v>
                </c:pt>
                <c:pt idx="727">
                  <c:v>3.3657407407407407E-2</c:v>
                </c:pt>
                <c:pt idx="728">
                  <c:v>3.3703703703703701E-2</c:v>
                </c:pt>
                <c:pt idx="729">
                  <c:v>3.3750000000000002E-2</c:v>
                </c:pt>
                <c:pt idx="730">
                  <c:v>3.3796296296296297E-2</c:v>
                </c:pt>
                <c:pt idx="731">
                  <c:v>3.3842592592592598E-2</c:v>
                </c:pt>
                <c:pt idx="732">
                  <c:v>3.3888888888888885E-2</c:v>
                </c:pt>
                <c:pt idx="733">
                  <c:v>3.3935185185185186E-2</c:v>
                </c:pt>
                <c:pt idx="734">
                  <c:v>3.3981481481481481E-2</c:v>
                </c:pt>
                <c:pt idx="735">
                  <c:v>3.4027777777777775E-2</c:v>
                </c:pt>
                <c:pt idx="736">
                  <c:v>3.4074074074074076E-2</c:v>
                </c:pt>
                <c:pt idx="737">
                  <c:v>3.412037037037037E-2</c:v>
                </c:pt>
                <c:pt idx="738">
                  <c:v>3.4166666666666672E-2</c:v>
                </c:pt>
                <c:pt idx="739">
                  <c:v>3.4212962962962966E-2</c:v>
                </c:pt>
                <c:pt idx="740">
                  <c:v>3.425925925925926E-2</c:v>
                </c:pt>
                <c:pt idx="741">
                  <c:v>3.4305555555555554E-2</c:v>
                </c:pt>
                <c:pt idx="742">
                  <c:v>3.4351851851851849E-2</c:v>
                </c:pt>
                <c:pt idx="743">
                  <c:v>3.4398148148148143E-2</c:v>
                </c:pt>
                <c:pt idx="744">
                  <c:v>3.4444444444444444E-2</c:v>
                </c:pt>
                <c:pt idx="745">
                  <c:v>3.4490740740740738E-2</c:v>
                </c:pt>
                <c:pt idx="746">
                  <c:v>3.453703703703704E-2</c:v>
                </c:pt>
                <c:pt idx="747">
                  <c:v>3.4583333333333334E-2</c:v>
                </c:pt>
                <c:pt idx="748">
                  <c:v>3.4629629629629628E-2</c:v>
                </c:pt>
                <c:pt idx="749">
                  <c:v>3.4675925925925923E-2</c:v>
                </c:pt>
                <c:pt idx="750">
                  <c:v>3.4722222222222224E-2</c:v>
                </c:pt>
                <c:pt idx="751">
                  <c:v>3.4768518518518525E-2</c:v>
                </c:pt>
                <c:pt idx="752">
                  <c:v>3.4814814814814812E-2</c:v>
                </c:pt>
                <c:pt idx="753">
                  <c:v>3.4861111111111114E-2</c:v>
                </c:pt>
                <c:pt idx="754">
                  <c:v>3.4907407407407408E-2</c:v>
                </c:pt>
                <c:pt idx="755">
                  <c:v>3.4953703703703702E-2</c:v>
                </c:pt>
                <c:pt idx="756">
                  <c:v>3.4999999999999996E-2</c:v>
                </c:pt>
                <c:pt idx="757">
                  <c:v>3.5046296296296298E-2</c:v>
                </c:pt>
                <c:pt idx="758">
                  <c:v>3.5092592592592592E-2</c:v>
                </c:pt>
                <c:pt idx="759">
                  <c:v>3.5138888888888893E-2</c:v>
                </c:pt>
                <c:pt idx="760">
                  <c:v>3.5185185185185187E-2</c:v>
                </c:pt>
                <c:pt idx="761">
                  <c:v>3.5231481481481482E-2</c:v>
                </c:pt>
                <c:pt idx="762">
                  <c:v>3.5277777777777776E-2</c:v>
                </c:pt>
                <c:pt idx="763">
                  <c:v>3.532407407407407E-2</c:v>
                </c:pt>
                <c:pt idx="764">
                  <c:v>3.5370370370370365E-2</c:v>
                </c:pt>
                <c:pt idx="765">
                  <c:v>3.5416666666666666E-2</c:v>
                </c:pt>
                <c:pt idx="766">
                  <c:v>3.5462962962962967E-2</c:v>
                </c:pt>
                <c:pt idx="767">
                  <c:v>3.5509259259259261E-2</c:v>
                </c:pt>
                <c:pt idx="768">
                  <c:v>3.5555555555555556E-2</c:v>
                </c:pt>
                <c:pt idx="769">
                  <c:v>3.560185185185185E-2</c:v>
                </c:pt>
                <c:pt idx="770">
                  <c:v>3.5648148148148151E-2</c:v>
                </c:pt>
                <c:pt idx="771">
                  <c:v>3.5694444444444445E-2</c:v>
                </c:pt>
                <c:pt idx="772">
                  <c:v>3.5740740740740747E-2</c:v>
                </c:pt>
                <c:pt idx="773">
                  <c:v>3.5787037037037034E-2</c:v>
                </c:pt>
                <c:pt idx="774">
                  <c:v>3.5833333333333335E-2</c:v>
                </c:pt>
                <c:pt idx="775">
                  <c:v>3.5879629629629629E-2</c:v>
                </c:pt>
                <c:pt idx="776">
                  <c:v>3.5925925925925924E-2</c:v>
                </c:pt>
                <c:pt idx="777">
                  <c:v>3.5972222222222218E-2</c:v>
                </c:pt>
                <c:pt idx="778">
                  <c:v>3.6018518518518519E-2</c:v>
                </c:pt>
                <c:pt idx="779">
                  <c:v>3.6064814814814813E-2</c:v>
                </c:pt>
                <c:pt idx="780">
                  <c:v>3.6111111111111115E-2</c:v>
                </c:pt>
                <c:pt idx="781">
                  <c:v>3.6157407407407409E-2</c:v>
                </c:pt>
                <c:pt idx="782">
                  <c:v>3.6203703703703703E-2</c:v>
                </c:pt>
                <c:pt idx="783">
                  <c:v>3.6249999999999998E-2</c:v>
                </c:pt>
                <c:pt idx="784">
                  <c:v>3.6296296296296292E-2</c:v>
                </c:pt>
                <c:pt idx="785">
                  <c:v>3.6342592592592593E-2</c:v>
                </c:pt>
                <c:pt idx="786">
                  <c:v>3.6388888888888887E-2</c:v>
                </c:pt>
                <c:pt idx="787">
                  <c:v>3.6435185185185189E-2</c:v>
                </c:pt>
                <c:pt idx="788">
                  <c:v>3.6481481481481483E-2</c:v>
                </c:pt>
                <c:pt idx="789">
                  <c:v>3.6527777777777777E-2</c:v>
                </c:pt>
                <c:pt idx="790">
                  <c:v>3.6574074074074071E-2</c:v>
                </c:pt>
                <c:pt idx="791">
                  <c:v>3.6620370370370373E-2</c:v>
                </c:pt>
                <c:pt idx="792">
                  <c:v>3.6666666666666667E-2</c:v>
                </c:pt>
                <c:pt idx="793">
                  <c:v>3.6712962962962961E-2</c:v>
                </c:pt>
                <c:pt idx="794">
                  <c:v>3.6759259259259255E-2</c:v>
                </c:pt>
                <c:pt idx="795">
                  <c:v>3.6805555555555557E-2</c:v>
                </c:pt>
                <c:pt idx="796">
                  <c:v>3.6851851851851851E-2</c:v>
                </c:pt>
                <c:pt idx="797">
                  <c:v>3.6898148148148145E-2</c:v>
                </c:pt>
                <c:pt idx="798">
                  <c:v>3.6944444444444446E-2</c:v>
                </c:pt>
                <c:pt idx="799">
                  <c:v>3.6990740740740741E-2</c:v>
                </c:pt>
                <c:pt idx="800">
                  <c:v>3.7037037037037042E-2</c:v>
                </c:pt>
                <c:pt idx="801">
                  <c:v>3.7083333333333336E-2</c:v>
                </c:pt>
                <c:pt idx="802">
                  <c:v>3.712962962962963E-2</c:v>
                </c:pt>
                <c:pt idx="803">
                  <c:v>3.7175925925925925E-2</c:v>
                </c:pt>
                <c:pt idx="804">
                  <c:v>3.7222222222222219E-2</c:v>
                </c:pt>
                <c:pt idx="805">
                  <c:v>3.7268518518518513E-2</c:v>
                </c:pt>
                <c:pt idx="806">
                  <c:v>3.7314814814814815E-2</c:v>
                </c:pt>
                <c:pt idx="807">
                  <c:v>3.7361111111111109E-2</c:v>
                </c:pt>
                <c:pt idx="808">
                  <c:v>3.740740740740741E-2</c:v>
                </c:pt>
                <c:pt idx="809">
                  <c:v>3.7453703703703704E-2</c:v>
                </c:pt>
                <c:pt idx="810">
                  <c:v>3.7499999999999999E-2</c:v>
                </c:pt>
                <c:pt idx="811">
                  <c:v>3.75462962962963E-2</c:v>
                </c:pt>
                <c:pt idx="812">
                  <c:v>3.7592592592592594E-2</c:v>
                </c:pt>
                <c:pt idx="813">
                  <c:v>3.7638888888888895E-2</c:v>
                </c:pt>
                <c:pt idx="814">
                  <c:v>3.7685185185185183E-2</c:v>
                </c:pt>
                <c:pt idx="815">
                  <c:v>3.7731481481481484E-2</c:v>
                </c:pt>
                <c:pt idx="816">
                  <c:v>3.7777777777777778E-2</c:v>
                </c:pt>
                <c:pt idx="817">
                  <c:v>3.7824074074074072E-2</c:v>
                </c:pt>
                <c:pt idx="818">
                  <c:v>3.7870370370370367E-2</c:v>
                </c:pt>
                <c:pt idx="819">
                  <c:v>3.7916666666666668E-2</c:v>
                </c:pt>
                <c:pt idx="820">
                  <c:v>3.7962962962962962E-2</c:v>
                </c:pt>
                <c:pt idx="821">
                  <c:v>3.8009259259259263E-2</c:v>
                </c:pt>
                <c:pt idx="822">
                  <c:v>3.8055555555555558E-2</c:v>
                </c:pt>
                <c:pt idx="823">
                  <c:v>3.8101851851851852E-2</c:v>
                </c:pt>
                <c:pt idx="824">
                  <c:v>3.8148148148148146E-2</c:v>
                </c:pt>
                <c:pt idx="825">
                  <c:v>3.8194444444444441E-2</c:v>
                </c:pt>
                <c:pt idx="826">
                  <c:v>3.8240740740740742E-2</c:v>
                </c:pt>
                <c:pt idx="827">
                  <c:v>3.8287037037037036E-2</c:v>
                </c:pt>
                <c:pt idx="828">
                  <c:v>3.8333333333333337E-2</c:v>
                </c:pt>
                <c:pt idx="829">
                  <c:v>3.8379629629629632E-2</c:v>
                </c:pt>
                <c:pt idx="830">
                  <c:v>3.8425925925925926E-2</c:v>
                </c:pt>
                <c:pt idx="831">
                  <c:v>3.847222222222222E-2</c:v>
                </c:pt>
                <c:pt idx="832">
                  <c:v>3.8518518518518521E-2</c:v>
                </c:pt>
                <c:pt idx="833">
                  <c:v>3.8564814814814816E-2</c:v>
                </c:pt>
                <c:pt idx="834">
                  <c:v>3.861111111111111E-2</c:v>
                </c:pt>
                <c:pt idx="835">
                  <c:v>3.8657407407407404E-2</c:v>
                </c:pt>
                <c:pt idx="836">
                  <c:v>3.8703703703703705E-2</c:v>
                </c:pt>
                <c:pt idx="837">
                  <c:v>3.875E-2</c:v>
                </c:pt>
                <c:pt idx="838">
                  <c:v>3.8796296296296294E-2</c:v>
                </c:pt>
                <c:pt idx="839">
                  <c:v>3.8842592592592588E-2</c:v>
                </c:pt>
                <c:pt idx="840">
                  <c:v>3.888888888888889E-2</c:v>
                </c:pt>
                <c:pt idx="841">
                  <c:v>3.8935185185185191E-2</c:v>
                </c:pt>
                <c:pt idx="842">
                  <c:v>3.8981481481481485E-2</c:v>
                </c:pt>
                <c:pt idx="843">
                  <c:v>3.9027777777777779E-2</c:v>
                </c:pt>
                <c:pt idx="844">
                  <c:v>3.9074074074074074E-2</c:v>
                </c:pt>
                <c:pt idx="845">
                  <c:v>3.9120370370370368E-2</c:v>
                </c:pt>
                <c:pt idx="846">
                  <c:v>3.9166666666666662E-2</c:v>
                </c:pt>
                <c:pt idx="847">
                  <c:v>3.9212962962962963E-2</c:v>
                </c:pt>
                <c:pt idx="848">
                  <c:v>3.9259259259259258E-2</c:v>
                </c:pt>
                <c:pt idx="849">
                  <c:v>3.9305555555555559E-2</c:v>
                </c:pt>
                <c:pt idx="850">
                  <c:v>3.9351851851851853E-2</c:v>
                </c:pt>
                <c:pt idx="851">
                  <c:v>3.9398148148148147E-2</c:v>
                </c:pt>
                <c:pt idx="852">
                  <c:v>3.9444444444444442E-2</c:v>
                </c:pt>
                <c:pt idx="853">
                  <c:v>3.9490740740740743E-2</c:v>
                </c:pt>
                <c:pt idx="854">
                  <c:v>3.953703703703703E-2</c:v>
                </c:pt>
                <c:pt idx="855">
                  <c:v>3.9583333333333331E-2</c:v>
                </c:pt>
                <c:pt idx="856">
                  <c:v>3.9629629629629633E-2</c:v>
                </c:pt>
                <c:pt idx="857">
                  <c:v>3.9675925925925927E-2</c:v>
                </c:pt>
                <c:pt idx="858">
                  <c:v>3.9722222222222221E-2</c:v>
                </c:pt>
                <c:pt idx="859">
                  <c:v>3.9768518518518516E-2</c:v>
                </c:pt>
                <c:pt idx="860">
                  <c:v>3.9814814814814817E-2</c:v>
                </c:pt>
                <c:pt idx="861">
                  <c:v>3.9861111111111111E-2</c:v>
                </c:pt>
                <c:pt idx="862">
                  <c:v>3.9907407407407412E-2</c:v>
                </c:pt>
                <c:pt idx="863">
                  <c:v>3.9953703703703707E-2</c:v>
                </c:pt>
                <c:pt idx="864">
                  <c:v>0.04</c:v>
                </c:pt>
                <c:pt idx="865">
                  <c:v>4.0046296296296295E-2</c:v>
                </c:pt>
                <c:pt idx="866">
                  <c:v>4.0092592592592589E-2</c:v>
                </c:pt>
                <c:pt idx="867">
                  <c:v>4.0138888888888884E-2</c:v>
                </c:pt>
                <c:pt idx="868">
                  <c:v>4.0185185185185185E-2</c:v>
                </c:pt>
                <c:pt idx="869">
                  <c:v>4.0231481481481479E-2</c:v>
                </c:pt>
                <c:pt idx="870">
                  <c:v>4.027777777777778E-2</c:v>
                </c:pt>
                <c:pt idx="871">
                  <c:v>4.0324074074074075E-2</c:v>
                </c:pt>
                <c:pt idx="872">
                  <c:v>4.0370370370370369E-2</c:v>
                </c:pt>
                <c:pt idx="873">
                  <c:v>4.041666666666667E-2</c:v>
                </c:pt>
                <c:pt idx="874">
                  <c:v>4.0462962962962964E-2</c:v>
                </c:pt>
                <c:pt idx="875">
                  <c:v>4.0509259259259259E-2</c:v>
                </c:pt>
                <c:pt idx="876">
                  <c:v>4.0555555555555553E-2</c:v>
                </c:pt>
                <c:pt idx="877">
                  <c:v>4.0601851851851854E-2</c:v>
                </c:pt>
                <c:pt idx="878">
                  <c:v>4.0648148148148149E-2</c:v>
                </c:pt>
                <c:pt idx="879">
                  <c:v>4.0694444444444443E-2</c:v>
                </c:pt>
                <c:pt idx="880">
                  <c:v>4.0740740740740737E-2</c:v>
                </c:pt>
                <c:pt idx="881">
                  <c:v>4.0787037037037038E-2</c:v>
                </c:pt>
                <c:pt idx="882">
                  <c:v>4.0833333333333333E-2</c:v>
                </c:pt>
                <c:pt idx="883">
                  <c:v>4.0879629629629634E-2</c:v>
                </c:pt>
                <c:pt idx="884">
                  <c:v>4.0925925925925928E-2</c:v>
                </c:pt>
                <c:pt idx="885">
                  <c:v>4.0972222222222222E-2</c:v>
                </c:pt>
                <c:pt idx="886">
                  <c:v>4.1018518518518517E-2</c:v>
                </c:pt>
                <c:pt idx="887">
                  <c:v>4.1064814814814811E-2</c:v>
                </c:pt>
                <c:pt idx="888">
                  <c:v>4.1111111111111112E-2</c:v>
                </c:pt>
                <c:pt idx="889">
                  <c:v>4.1157407407407406E-2</c:v>
                </c:pt>
                <c:pt idx="890">
                  <c:v>4.1203703703703708E-2</c:v>
                </c:pt>
                <c:pt idx="891">
                  <c:v>4.1250000000000002E-2</c:v>
                </c:pt>
                <c:pt idx="892">
                  <c:v>4.1296296296296296E-2</c:v>
                </c:pt>
                <c:pt idx="893">
                  <c:v>4.1342592592592591E-2</c:v>
                </c:pt>
                <c:pt idx="894">
                  <c:v>4.1388888888888892E-2</c:v>
                </c:pt>
                <c:pt idx="895">
                  <c:v>4.1435185185185179E-2</c:v>
                </c:pt>
                <c:pt idx="896">
                  <c:v>4.148148148148148E-2</c:v>
                </c:pt>
                <c:pt idx="897">
                  <c:v>4.1527777777777775E-2</c:v>
                </c:pt>
                <c:pt idx="898">
                  <c:v>4.1574074074074076E-2</c:v>
                </c:pt>
                <c:pt idx="899">
                  <c:v>4.162037037037037E-2</c:v>
                </c:pt>
                <c:pt idx="900">
                  <c:v>4.1666666666666664E-2</c:v>
                </c:pt>
                <c:pt idx="901">
                  <c:v>4.1712962962962959E-2</c:v>
                </c:pt>
                <c:pt idx="902">
                  <c:v>4.1759259259259253E-2</c:v>
                </c:pt>
                <c:pt idx="903">
                  <c:v>4.1805555555555561E-2</c:v>
                </c:pt>
                <c:pt idx="904">
                  <c:v>4.1851851851851855E-2</c:v>
                </c:pt>
                <c:pt idx="905">
                  <c:v>4.189814814814815E-2</c:v>
                </c:pt>
                <c:pt idx="906">
                  <c:v>4.1944444444444444E-2</c:v>
                </c:pt>
                <c:pt idx="907">
                  <c:v>4.1990740740740745E-2</c:v>
                </c:pt>
                <c:pt idx="908">
                  <c:v>4.2037037037037039E-2</c:v>
                </c:pt>
                <c:pt idx="909">
                  <c:v>4.2083333333333334E-2</c:v>
                </c:pt>
                <c:pt idx="910">
                  <c:v>4.2129629629629628E-2</c:v>
                </c:pt>
                <c:pt idx="911">
                  <c:v>4.2175925925925922E-2</c:v>
                </c:pt>
                <c:pt idx="912">
                  <c:v>4.2222222222222223E-2</c:v>
                </c:pt>
                <c:pt idx="913">
                  <c:v>4.2268518518518518E-2</c:v>
                </c:pt>
                <c:pt idx="914">
                  <c:v>4.2314814814814812E-2</c:v>
                </c:pt>
                <c:pt idx="915">
                  <c:v>4.2361111111111106E-2</c:v>
                </c:pt>
                <c:pt idx="916">
                  <c:v>4.2407407407407401E-2</c:v>
                </c:pt>
                <c:pt idx="917">
                  <c:v>4.2453703703703709E-2</c:v>
                </c:pt>
                <c:pt idx="918">
                  <c:v>4.2500000000000003E-2</c:v>
                </c:pt>
                <c:pt idx="919">
                  <c:v>4.2546296296296297E-2</c:v>
                </c:pt>
                <c:pt idx="920">
                  <c:v>4.2592592592592592E-2</c:v>
                </c:pt>
                <c:pt idx="921">
                  <c:v>4.2638888888888893E-2</c:v>
                </c:pt>
                <c:pt idx="922">
                  <c:v>4.2685185185185187E-2</c:v>
                </c:pt>
                <c:pt idx="923">
                  <c:v>4.2731481481481481E-2</c:v>
                </c:pt>
                <c:pt idx="924">
                  <c:v>4.2777777777777776E-2</c:v>
                </c:pt>
                <c:pt idx="925">
                  <c:v>4.282407407407407E-2</c:v>
                </c:pt>
                <c:pt idx="926">
                  <c:v>4.2870370370370371E-2</c:v>
                </c:pt>
                <c:pt idx="927">
                  <c:v>4.2916666666666665E-2</c:v>
                </c:pt>
                <c:pt idx="928">
                  <c:v>4.296296296296296E-2</c:v>
                </c:pt>
                <c:pt idx="929">
                  <c:v>4.3009259259259254E-2</c:v>
                </c:pt>
                <c:pt idx="930">
                  <c:v>4.3055555555555562E-2</c:v>
                </c:pt>
                <c:pt idx="931">
                  <c:v>4.3101851851851856E-2</c:v>
                </c:pt>
                <c:pt idx="932">
                  <c:v>4.3148148148148151E-2</c:v>
                </c:pt>
                <c:pt idx="933">
                  <c:v>4.3194444444444445E-2</c:v>
                </c:pt>
                <c:pt idx="934">
                  <c:v>4.3240740740740739E-2</c:v>
                </c:pt>
                <c:pt idx="935">
                  <c:v>4.3287037037037041E-2</c:v>
                </c:pt>
                <c:pt idx="936">
                  <c:v>4.3333333333333335E-2</c:v>
                </c:pt>
                <c:pt idx="937">
                  <c:v>4.3379629629629629E-2</c:v>
                </c:pt>
                <c:pt idx="938">
                  <c:v>4.3425925925925923E-2</c:v>
                </c:pt>
                <c:pt idx="939">
                  <c:v>4.3472222222222225E-2</c:v>
                </c:pt>
                <c:pt idx="940">
                  <c:v>4.3518518518518519E-2</c:v>
                </c:pt>
                <c:pt idx="941">
                  <c:v>4.3564814814814813E-2</c:v>
                </c:pt>
                <c:pt idx="942">
                  <c:v>4.3611111111111107E-2</c:v>
                </c:pt>
                <c:pt idx="943">
                  <c:v>4.3657407407407402E-2</c:v>
                </c:pt>
                <c:pt idx="944">
                  <c:v>4.370370370370371E-2</c:v>
                </c:pt>
                <c:pt idx="945">
                  <c:v>4.3750000000000004E-2</c:v>
                </c:pt>
                <c:pt idx="946">
                  <c:v>4.3796296296296298E-2</c:v>
                </c:pt>
                <c:pt idx="947">
                  <c:v>4.3842592592592593E-2</c:v>
                </c:pt>
                <c:pt idx="948">
                  <c:v>4.3888888888888887E-2</c:v>
                </c:pt>
                <c:pt idx="949">
                  <c:v>4.3935185185185188E-2</c:v>
                </c:pt>
                <c:pt idx="950">
                  <c:v>4.3981481481481483E-2</c:v>
                </c:pt>
                <c:pt idx="951">
                  <c:v>4.4027777777777777E-2</c:v>
                </c:pt>
                <c:pt idx="952">
                  <c:v>4.4074074074074071E-2</c:v>
                </c:pt>
                <c:pt idx="953">
                  <c:v>4.4120370370370372E-2</c:v>
                </c:pt>
                <c:pt idx="954">
                  <c:v>4.4166666666666667E-2</c:v>
                </c:pt>
                <c:pt idx="955">
                  <c:v>4.4212962962962961E-2</c:v>
                </c:pt>
                <c:pt idx="956">
                  <c:v>4.4259259259259255E-2</c:v>
                </c:pt>
                <c:pt idx="957">
                  <c:v>4.4305555555555549E-2</c:v>
                </c:pt>
                <c:pt idx="958">
                  <c:v>4.4351851851851858E-2</c:v>
                </c:pt>
                <c:pt idx="959">
                  <c:v>4.4398148148148152E-2</c:v>
                </c:pt>
                <c:pt idx="960">
                  <c:v>4.4444444444444446E-2</c:v>
                </c:pt>
                <c:pt idx="961">
                  <c:v>4.449074074074074E-2</c:v>
                </c:pt>
                <c:pt idx="962">
                  <c:v>4.4537037037037042E-2</c:v>
                </c:pt>
                <c:pt idx="963">
                  <c:v>4.4583333333333336E-2</c:v>
                </c:pt>
                <c:pt idx="964">
                  <c:v>4.462962962962963E-2</c:v>
                </c:pt>
                <c:pt idx="965">
                  <c:v>4.4675925925925924E-2</c:v>
                </c:pt>
                <c:pt idx="966">
                  <c:v>4.4722222222222219E-2</c:v>
                </c:pt>
                <c:pt idx="967">
                  <c:v>4.476851851851852E-2</c:v>
                </c:pt>
                <c:pt idx="968">
                  <c:v>4.4814814814814814E-2</c:v>
                </c:pt>
                <c:pt idx="969">
                  <c:v>4.4861111111111109E-2</c:v>
                </c:pt>
                <c:pt idx="970">
                  <c:v>4.4907407407407403E-2</c:v>
                </c:pt>
                <c:pt idx="971">
                  <c:v>4.4953703703703697E-2</c:v>
                </c:pt>
                <c:pt idx="972">
                  <c:v>4.5000000000000005E-2</c:v>
                </c:pt>
                <c:pt idx="973">
                  <c:v>4.50462962962963E-2</c:v>
                </c:pt>
                <c:pt idx="974">
                  <c:v>4.5092592592592594E-2</c:v>
                </c:pt>
                <c:pt idx="975">
                  <c:v>4.5138888888888888E-2</c:v>
                </c:pt>
                <c:pt idx="976">
                  <c:v>4.5185185185185189E-2</c:v>
                </c:pt>
                <c:pt idx="977">
                  <c:v>4.5231481481481484E-2</c:v>
                </c:pt>
                <c:pt idx="978">
                  <c:v>4.5277777777777778E-2</c:v>
                </c:pt>
                <c:pt idx="979">
                  <c:v>4.5324074074074072E-2</c:v>
                </c:pt>
                <c:pt idx="980">
                  <c:v>4.5370370370370366E-2</c:v>
                </c:pt>
                <c:pt idx="981">
                  <c:v>4.5416666666666668E-2</c:v>
                </c:pt>
                <c:pt idx="982">
                  <c:v>4.5462962962962962E-2</c:v>
                </c:pt>
                <c:pt idx="983">
                  <c:v>4.5509259259259256E-2</c:v>
                </c:pt>
                <c:pt idx="984">
                  <c:v>4.5555555555555551E-2</c:v>
                </c:pt>
                <c:pt idx="985">
                  <c:v>4.5601851851851859E-2</c:v>
                </c:pt>
                <c:pt idx="986">
                  <c:v>4.5648148148148153E-2</c:v>
                </c:pt>
                <c:pt idx="987">
                  <c:v>4.5694444444444447E-2</c:v>
                </c:pt>
                <c:pt idx="988">
                  <c:v>4.5740740740740742E-2</c:v>
                </c:pt>
                <c:pt idx="989">
                  <c:v>4.5787037037037036E-2</c:v>
                </c:pt>
                <c:pt idx="990">
                  <c:v>4.5833333333333337E-2</c:v>
                </c:pt>
                <c:pt idx="991">
                  <c:v>4.5879629629629631E-2</c:v>
                </c:pt>
                <c:pt idx="992">
                  <c:v>4.5925925925925926E-2</c:v>
                </c:pt>
                <c:pt idx="993">
                  <c:v>4.597222222222222E-2</c:v>
                </c:pt>
                <c:pt idx="994">
                  <c:v>4.6018518518518514E-2</c:v>
                </c:pt>
                <c:pt idx="995">
                  <c:v>4.6064814814814815E-2</c:v>
                </c:pt>
                <c:pt idx="996">
                  <c:v>4.611111111111111E-2</c:v>
                </c:pt>
                <c:pt idx="997">
                  <c:v>4.6157407407407404E-2</c:v>
                </c:pt>
                <c:pt idx="998">
                  <c:v>4.6203703703703698E-2</c:v>
                </c:pt>
                <c:pt idx="999">
                  <c:v>4.6250000000000006E-2</c:v>
                </c:pt>
                <c:pt idx="1000">
                  <c:v>4.6296296296296301E-2</c:v>
                </c:pt>
                <c:pt idx="1001">
                  <c:v>4.6342592592592595E-2</c:v>
                </c:pt>
                <c:pt idx="1002">
                  <c:v>4.6388888888888889E-2</c:v>
                </c:pt>
                <c:pt idx="1003">
                  <c:v>4.6435185185185184E-2</c:v>
                </c:pt>
                <c:pt idx="1004">
                  <c:v>4.6481481481481485E-2</c:v>
                </c:pt>
                <c:pt idx="1005">
                  <c:v>4.6527777777777779E-2</c:v>
                </c:pt>
                <c:pt idx="1006">
                  <c:v>4.6574074074074073E-2</c:v>
                </c:pt>
                <c:pt idx="1007">
                  <c:v>4.6620370370370368E-2</c:v>
                </c:pt>
                <c:pt idx="1008">
                  <c:v>4.6666666666666669E-2</c:v>
                </c:pt>
                <c:pt idx="1009">
                  <c:v>4.6712962962962963E-2</c:v>
                </c:pt>
                <c:pt idx="1010">
                  <c:v>4.6759259259259257E-2</c:v>
                </c:pt>
                <c:pt idx="1011">
                  <c:v>4.6805555555555552E-2</c:v>
                </c:pt>
                <c:pt idx="1012">
                  <c:v>4.6851851851851846E-2</c:v>
                </c:pt>
                <c:pt idx="1013">
                  <c:v>4.6898148148148154E-2</c:v>
                </c:pt>
                <c:pt idx="1014">
                  <c:v>4.6944444444444448E-2</c:v>
                </c:pt>
                <c:pt idx="1015">
                  <c:v>4.6990740740740743E-2</c:v>
                </c:pt>
                <c:pt idx="1016">
                  <c:v>4.7037037037037037E-2</c:v>
                </c:pt>
                <c:pt idx="1017">
                  <c:v>4.7083333333333331E-2</c:v>
                </c:pt>
                <c:pt idx="1018">
                  <c:v>4.7129629629629632E-2</c:v>
                </c:pt>
                <c:pt idx="1019">
                  <c:v>4.7175925925925927E-2</c:v>
                </c:pt>
                <c:pt idx="1020">
                  <c:v>4.7222222222222221E-2</c:v>
                </c:pt>
                <c:pt idx="1021">
                  <c:v>4.7268518518518515E-2</c:v>
                </c:pt>
                <c:pt idx="1022">
                  <c:v>4.731481481481481E-2</c:v>
                </c:pt>
                <c:pt idx="1023">
                  <c:v>4.7361111111111111E-2</c:v>
                </c:pt>
                <c:pt idx="1024">
                  <c:v>4.7407407407407405E-2</c:v>
                </c:pt>
                <c:pt idx="1025">
                  <c:v>4.7453703703703699E-2</c:v>
                </c:pt>
                <c:pt idx="1026">
                  <c:v>4.7500000000000007E-2</c:v>
                </c:pt>
                <c:pt idx="1027">
                  <c:v>4.7546296296296302E-2</c:v>
                </c:pt>
                <c:pt idx="1028">
                  <c:v>4.7592592592592596E-2</c:v>
                </c:pt>
                <c:pt idx="1029">
                  <c:v>4.763888888888889E-2</c:v>
                </c:pt>
                <c:pt idx="1030">
                  <c:v>4.7685185185185185E-2</c:v>
                </c:pt>
                <c:pt idx="1031">
                  <c:v>4.7731481481481486E-2</c:v>
                </c:pt>
                <c:pt idx="1032">
                  <c:v>4.777777777777778E-2</c:v>
                </c:pt>
                <c:pt idx="1033">
                  <c:v>4.7824074074074074E-2</c:v>
                </c:pt>
                <c:pt idx="1034">
                  <c:v>4.7870370370370369E-2</c:v>
                </c:pt>
                <c:pt idx="1035">
                  <c:v>4.7916666666666663E-2</c:v>
                </c:pt>
                <c:pt idx="1036">
                  <c:v>4.7962962962962964E-2</c:v>
                </c:pt>
                <c:pt idx="1037">
                  <c:v>4.8009259259259258E-2</c:v>
                </c:pt>
                <c:pt idx="1038">
                  <c:v>4.8055555555555553E-2</c:v>
                </c:pt>
                <c:pt idx="1039">
                  <c:v>4.8101851851851847E-2</c:v>
                </c:pt>
                <c:pt idx="1040">
                  <c:v>4.8148148148148141E-2</c:v>
                </c:pt>
                <c:pt idx="1041">
                  <c:v>4.8194444444444449E-2</c:v>
                </c:pt>
                <c:pt idx="1042">
                  <c:v>4.8240740740740744E-2</c:v>
                </c:pt>
                <c:pt idx="1043">
                  <c:v>4.8287037037037038E-2</c:v>
                </c:pt>
                <c:pt idx="1044">
                  <c:v>4.8333333333333332E-2</c:v>
                </c:pt>
                <c:pt idx="1045">
                  <c:v>4.8379629629629627E-2</c:v>
                </c:pt>
                <c:pt idx="1046">
                  <c:v>4.8425925925925928E-2</c:v>
                </c:pt>
                <c:pt idx="1047">
                  <c:v>4.8472222222222222E-2</c:v>
                </c:pt>
                <c:pt idx="1048">
                  <c:v>4.8518518518518516E-2</c:v>
                </c:pt>
                <c:pt idx="1049">
                  <c:v>4.8564814814814818E-2</c:v>
                </c:pt>
                <c:pt idx="1050">
                  <c:v>4.8611111111111112E-2</c:v>
                </c:pt>
                <c:pt idx="1051">
                  <c:v>4.8657407407407406E-2</c:v>
                </c:pt>
                <c:pt idx="1052">
                  <c:v>4.87037037037037E-2</c:v>
                </c:pt>
                <c:pt idx="1053">
                  <c:v>4.8749999999999995E-2</c:v>
                </c:pt>
                <c:pt idx="1054">
                  <c:v>4.8796296296296303E-2</c:v>
                </c:pt>
                <c:pt idx="1055">
                  <c:v>4.8842592592592597E-2</c:v>
                </c:pt>
                <c:pt idx="1056">
                  <c:v>4.8888888888888891E-2</c:v>
                </c:pt>
                <c:pt idx="1057">
                  <c:v>4.8935185185185186E-2</c:v>
                </c:pt>
                <c:pt idx="1058">
                  <c:v>4.898148148148148E-2</c:v>
                </c:pt>
                <c:pt idx="1059">
                  <c:v>4.9027777777777781E-2</c:v>
                </c:pt>
                <c:pt idx="1060">
                  <c:v>4.9074074074074076E-2</c:v>
                </c:pt>
                <c:pt idx="1061">
                  <c:v>4.912037037037037E-2</c:v>
                </c:pt>
                <c:pt idx="1062">
                  <c:v>4.9166666666666664E-2</c:v>
                </c:pt>
                <c:pt idx="1063">
                  <c:v>4.9212962962962958E-2</c:v>
                </c:pt>
                <c:pt idx="1064">
                  <c:v>4.925925925925926E-2</c:v>
                </c:pt>
                <c:pt idx="1065">
                  <c:v>4.9305555555555554E-2</c:v>
                </c:pt>
                <c:pt idx="1066">
                  <c:v>4.9351851851851848E-2</c:v>
                </c:pt>
                <c:pt idx="1067">
                  <c:v>4.9398148148148142E-2</c:v>
                </c:pt>
                <c:pt idx="1068">
                  <c:v>4.9444444444444437E-2</c:v>
                </c:pt>
                <c:pt idx="1069">
                  <c:v>4.9490740740740745E-2</c:v>
                </c:pt>
                <c:pt idx="1070">
                  <c:v>4.9537037037037039E-2</c:v>
                </c:pt>
                <c:pt idx="1071">
                  <c:v>4.9583333333333333E-2</c:v>
                </c:pt>
                <c:pt idx="1072">
                  <c:v>4.9629629629629635E-2</c:v>
                </c:pt>
                <c:pt idx="1073">
                  <c:v>4.9675925925925929E-2</c:v>
                </c:pt>
                <c:pt idx="1074">
                  <c:v>4.9722222222222223E-2</c:v>
                </c:pt>
                <c:pt idx="1075">
                  <c:v>4.9768518518518517E-2</c:v>
                </c:pt>
                <c:pt idx="1076">
                  <c:v>4.9814814814814812E-2</c:v>
                </c:pt>
                <c:pt idx="1077">
                  <c:v>4.9861111111111113E-2</c:v>
                </c:pt>
                <c:pt idx="1078">
                  <c:v>4.9907407407407407E-2</c:v>
                </c:pt>
                <c:pt idx="1079">
                  <c:v>4.9953703703703702E-2</c:v>
                </c:pt>
                <c:pt idx="1080">
                  <c:v>4.9999999999999996E-2</c:v>
                </c:pt>
                <c:pt idx="1081">
                  <c:v>5.004629629629629E-2</c:v>
                </c:pt>
                <c:pt idx="1082">
                  <c:v>5.0092592592592598E-2</c:v>
                </c:pt>
                <c:pt idx="1083">
                  <c:v>5.0138888888888893E-2</c:v>
                </c:pt>
                <c:pt idx="1084">
                  <c:v>5.0185185185185187E-2</c:v>
                </c:pt>
                <c:pt idx="1085">
                  <c:v>5.0231481481481481E-2</c:v>
                </c:pt>
                <c:pt idx="1086">
                  <c:v>5.0277777777777775E-2</c:v>
                </c:pt>
                <c:pt idx="1087">
                  <c:v>5.0324074074074077E-2</c:v>
                </c:pt>
                <c:pt idx="1088">
                  <c:v>5.0370370370370371E-2</c:v>
                </c:pt>
                <c:pt idx="1089">
                  <c:v>5.0416666666666665E-2</c:v>
                </c:pt>
                <c:pt idx="1090">
                  <c:v>5.0462962962962959E-2</c:v>
                </c:pt>
                <c:pt idx="1091">
                  <c:v>5.0509259259259254E-2</c:v>
                </c:pt>
                <c:pt idx="1092">
                  <c:v>5.0555555555555555E-2</c:v>
                </c:pt>
                <c:pt idx="1093">
                  <c:v>5.0601851851851849E-2</c:v>
                </c:pt>
                <c:pt idx="1094">
                  <c:v>5.0648148148148144E-2</c:v>
                </c:pt>
                <c:pt idx="1095">
                  <c:v>5.0694444444444452E-2</c:v>
                </c:pt>
                <c:pt idx="1096">
                  <c:v>5.0740740740740746E-2</c:v>
                </c:pt>
                <c:pt idx="1097">
                  <c:v>5.078703703703704E-2</c:v>
                </c:pt>
                <c:pt idx="1098">
                  <c:v>5.0833333333333335E-2</c:v>
                </c:pt>
                <c:pt idx="1099">
                  <c:v>5.0879629629629629E-2</c:v>
                </c:pt>
                <c:pt idx="1100">
                  <c:v>5.092592592592593E-2</c:v>
                </c:pt>
                <c:pt idx="1101">
                  <c:v>5.0972222222222224E-2</c:v>
                </c:pt>
                <c:pt idx="1102">
                  <c:v>5.1018518518518519E-2</c:v>
                </c:pt>
                <c:pt idx="1103">
                  <c:v>5.1064814814814813E-2</c:v>
                </c:pt>
                <c:pt idx="1104">
                  <c:v>5.1111111111111107E-2</c:v>
                </c:pt>
                <c:pt idx="1105">
                  <c:v>5.1157407407407408E-2</c:v>
                </c:pt>
                <c:pt idx="1106">
                  <c:v>5.1203703703703703E-2</c:v>
                </c:pt>
                <c:pt idx="1107">
                  <c:v>5.1249999999999997E-2</c:v>
                </c:pt>
                <c:pt idx="1108">
                  <c:v>5.1296296296296291E-2</c:v>
                </c:pt>
                <c:pt idx="1109">
                  <c:v>5.1342592592592586E-2</c:v>
                </c:pt>
                <c:pt idx="1110">
                  <c:v>5.1388888888888894E-2</c:v>
                </c:pt>
                <c:pt idx="1111">
                  <c:v>5.1435185185185188E-2</c:v>
                </c:pt>
                <c:pt idx="1112">
                  <c:v>5.1481481481481482E-2</c:v>
                </c:pt>
                <c:pt idx="1113">
                  <c:v>5.1527777777777777E-2</c:v>
                </c:pt>
                <c:pt idx="1114">
                  <c:v>5.1574074074074078E-2</c:v>
                </c:pt>
                <c:pt idx="1115">
                  <c:v>5.1620370370370372E-2</c:v>
                </c:pt>
                <c:pt idx="1116">
                  <c:v>5.1666666666666666E-2</c:v>
                </c:pt>
                <c:pt idx="1117">
                  <c:v>5.1712962962962961E-2</c:v>
                </c:pt>
                <c:pt idx="1118">
                  <c:v>5.1759259259259262E-2</c:v>
                </c:pt>
                <c:pt idx="1119">
                  <c:v>5.1805555555555556E-2</c:v>
                </c:pt>
                <c:pt idx="1120">
                  <c:v>5.185185185185185E-2</c:v>
                </c:pt>
                <c:pt idx="1121">
                  <c:v>5.1898148148148145E-2</c:v>
                </c:pt>
                <c:pt idx="1122">
                  <c:v>5.1944444444444439E-2</c:v>
                </c:pt>
                <c:pt idx="1123">
                  <c:v>5.1990740740740747E-2</c:v>
                </c:pt>
                <c:pt idx="1124">
                  <c:v>5.2037037037037041E-2</c:v>
                </c:pt>
                <c:pt idx="1125">
                  <c:v>5.2083333333333336E-2</c:v>
                </c:pt>
              </c:numCache>
            </c:numRef>
          </c:cat>
          <c:val>
            <c:numRef>
              <c:f>'PQ TEST 1 DIRECTION'!$G$28:$G$1153</c:f>
              <c:numCache>
                <c:formatCode>0.000%</c:formatCode>
                <c:ptCount val="1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1.3157894736842105E-2</c:v>
                </c:pt>
                <c:pt idx="151">
                  <c:v>2.6315789473684209E-2</c:v>
                </c:pt>
                <c:pt idx="152">
                  <c:v>3.9473684210526314E-2</c:v>
                </c:pt>
                <c:pt idx="153">
                  <c:v>5.2631578947368418E-2</c:v>
                </c:pt>
                <c:pt idx="154">
                  <c:v>6.5789473684210523E-2</c:v>
                </c:pt>
                <c:pt idx="155">
                  <c:v>7.8947368421052627E-2</c:v>
                </c:pt>
                <c:pt idx="156">
                  <c:v>9.2105263157894732E-2</c:v>
                </c:pt>
                <c:pt idx="157">
                  <c:v>0.10526315789473684</c:v>
                </c:pt>
                <c:pt idx="158">
                  <c:v>0.11842105263157894</c:v>
                </c:pt>
                <c:pt idx="159">
                  <c:v>0.13157894736842105</c:v>
                </c:pt>
                <c:pt idx="160">
                  <c:v>0.14473684210526316</c:v>
                </c:pt>
                <c:pt idx="161">
                  <c:v>0.15789473684210525</c:v>
                </c:pt>
                <c:pt idx="162">
                  <c:v>0.17105263157894735</c:v>
                </c:pt>
                <c:pt idx="163">
                  <c:v>0.18421052631578944</c:v>
                </c:pt>
                <c:pt idx="164">
                  <c:v>0.19736842105263153</c:v>
                </c:pt>
                <c:pt idx="165">
                  <c:v>0.21052631578947362</c:v>
                </c:pt>
                <c:pt idx="166">
                  <c:v>0.22368421052631571</c:v>
                </c:pt>
                <c:pt idx="167">
                  <c:v>0.2368421052631578</c:v>
                </c:pt>
                <c:pt idx="168">
                  <c:v>0.24999999999999989</c:v>
                </c:pt>
                <c:pt idx="169">
                  <c:v>0.26315789473684198</c:v>
                </c:pt>
                <c:pt idx="170">
                  <c:v>0.27631578947368407</c:v>
                </c:pt>
                <c:pt idx="171">
                  <c:v>0.28947368421052616</c:v>
                </c:pt>
                <c:pt idx="172">
                  <c:v>0.30263157894736825</c:v>
                </c:pt>
                <c:pt idx="173">
                  <c:v>0.31578947368421034</c:v>
                </c:pt>
                <c:pt idx="174">
                  <c:v>0.32894736842105243</c:v>
                </c:pt>
                <c:pt idx="175">
                  <c:v>0.34210526315789452</c:v>
                </c:pt>
                <c:pt idx="176">
                  <c:v>0.35526315789473661</c:v>
                </c:pt>
                <c:pt idx="177">
                  <c:v>0.3684210526315787</c:v>
                </c:pt>
                <c:pt idx="178">
                  <c:v>0.3815789473684208</c:v>
                </c:pt>
                <c:pt idx="179">
                  <c:v>0.39473684210526289</c:v>
                </c:pt>
                <c:pt idx="180">
                  <c:v>0.40789473684210498</c:v>
                </c:pt>
                <c:pt idx="181">
                  <c:v>0.42105263157894707</c:v>
                </c:pt>
                <c:pt idx="182">
                  <c:v>0.43421052631578916</c:v>
                </c:pt>
                <c:pt idx="183">
                  <c:v>0.44736842105263125</c:v>
                </c:pt>
                <c:pt idx="184">
                  <c:v>0.46052631578947334</c:v>
                </c:pt>
                <c:pt idx="185">
                  <c:v>0.47368421052631543</c:v>
                </c:pt>
                <c:pt idx="186">
                  <c:v>0.48684210526315752</c:v>
                </c:pt>
                <c:pt idx="187">
                  <c:v>0.49999999999999961</c:v>
                </c:pt>
                <c:pt idx="188">
                  <c:v>0.5131578947368417</c:v>
                </c:pt>
                <c:pt idx="189">
                  <c:v>0.52631578947368385</c:v>
                </c:pt>
                <c:pt idx="190">
                  <c:v>0.53947368421052599</c:v>
                </c:pt>
                <c:pt idx="191">
                  <c:v>0.55263157894736814</c:v>
                </c:pt>
                <c:pt idx="192">
                  <c:v>0.56578947368421029</c:v>
                </c:pt>
                <c:pt idx="193">
                  <c:v>0.57894736842105243</c:v>
                </c:pt>
                <c:pt idx="194">
                  <c:v>0.59210526315789458</c:v>
                </c:pt>
                <c:pt idx="195">
                  <c:v>0.60526315789473673</c:v>
                </c:pt>
                <c:pt idx="196">
                  <c:v>0.61842105263157887</c:v>
                </c:pt>
                <c:pt idx="197">
                  <c:v>0.63157894736842102</c:v>
                </c:pt>
                <c:pt idx="198">
                  <c:v>0.64473684210526316</c:v>
                </c:pt>
                <c:pt idx="199">
                  <c:v>0.65789473684210531</c:v>
                </c:pt>
                <c:pt idx="200">
                  <c:v>0.67105263157894746</c:v>
                </c:pt>
                <c:pt idx="201">
                  <c:v>0.6842105263157896</c:v>
                </c:pt>
                <c:pt idx="202">
                  <c:v>0.69736842105263175</c:v>
                </c:pt>
                <c:pt idx="203">
                  <c:v>0.71052631578947389</c:v>
                </c:pt>
                <c:pt idx="204">
                  <c:v>0.72368421052631604</c:v>
                </c:pt>
                <c:pt idx="205">
                  <c:v>0.73684210526315819</c:v>
                </c:pt>
                <c:pt idx="206">
                  <c:v>0.75000000000000033</c:v>
                </c:pt>
                <c:pt idx="207">
                  <c:v>0.76315789473684248</c:v>
                </c:pt>
                <c:pt idx="208">
                  <c:v>0.77631578947368463</c:v>
                </c:pt>
                <c:pt idx="209">
                  <c:v>0.78947368421052677</c:v>
                </c:pt>
                <c:pt idx="210">
                  <c:v>0.80263157894736892</c:v>
                </c:pt>
                <c:pt idx="211">
                  <c:v>0.81578947368421106</c:v>
                </c:pt>
                <c:pt idx="212">
                  <c:v>0.82894736842105321</c:v>
                </c:pt>
                <c:pt idx="213">
                  <c:v>0.84210526315789536</c:v>
                </c:pt>
                <c:pt idx="214">
                  <c:v>0.8552631578947375</c:v>
                </c:pt>
                <c:pt idx="215">
                  <c:v>0.86842105263157965</c:v>
                </c:pt>
                <c:pt idx="216">
                  <c:v>0.88157894736842179</c:v>
                </c:pt>
                <c:pt idx="217">
                  <c:v>0.89473684210526394</c:v>
                </c:pt>
                <c:pt idx="218">
                  <c:v>0.90789473684210609</c:v>
                </c:pt>
                <c:pt idx="219">
                  <c:v>0.92105263157894823</c:v>
                </c:pt>
                <c:pt idx="220">
                  <c:v>0.93421052631579038</c:v>
                </c:pt>
                <c:pt idx="221">
                  <c:v>0.94736842105263253</c:v>
                </c:pt>
                <c:pt idx="222">
                  <c:v>0.96052631578947467</c:v>
                </c:pt>
                <c:pt idx="223">
                  <c:v>0.97368421052631682</c:v>
                </c:pt>
                <c:pt idx="224">
                  <c:v>0.98684210526315896</c:v>
                </c:pt>
                <c:pt idx="225">
                  <c:v>1.0000000000000011</c:v>
                </c:pt>
                <c:pt idx="226">
                  <c:v>1.0000000000000011</c:v>
                </c:pt>
                <c:pt idx="227">
                  <c:v>1.0000000000000011</c:v>
                </c:pt>
                <c:pt idx="228">
                  <c:v>1.0000000000000011</c:v>
                </c:pt>
                <c:pt idx="229">
                  <c:v>1.0000000000000011</c:v>
                </c:pt>
                <c:pt idx="230">
                  <c:v>1.0000000000000011</c:v>
                </c:pt>
                <c:pt idx="231">
                  <c:v>1.0000000000000011</c:v>
                </c:pt>
                <c:pt idx="232">
                  <c:v>1.0000000000000011</c:v>
                </c:pt>
                <c:pt idx="233">
                  <c:v>1.0000000000000011</c:v>
                </c:pt>
                <c:pt idx="234">
                  <c:v>1.0000000000000011</c:v>
                </c:pt>
                <c:pt idx="235">
                  <c:v>1.0000000000000011</c:v>
                </c:pt>
                <c:pt idx="236">
                  <c:v>1.0000000000000011</c:v>
                </c:pt>
                <c:pt idx="237">
                  <c:v>1.0000000000000011</c:v>
                </c:pt>
                <c:pt idx="238">
                  <c:v>1.0000000000000011</c:v>
                </c:pt>
                <c:pt idx="239">
                  <c:v>1.0000000000000011</c:v>
                </c:pt>
                <c:pt idx="240">
                  <c:v>1.0000000000000011</c:v>
                </c:pt>
                <c:pt idx="241">
                  <c:v>1.0000000000000011</c:v>
                </c:pt>
                <c:pt idx="242">
                  <c:v>1.0000000000000011</c:v>
                </c:pt>
                <c:pt idx="243">
                  <c:v>1.0000000000000011</c:v>
                </c:pt>
                <c:pt idx="244">
                  <c:v>1.0000000000000011</c:v>
                </c:pt>
                <c:pt idx="245">
                  <c:v>1.0000000000000011</c:v>
                </c:pt>
                <c:pt idx="246">
                  <c:v>1.0000000000000011</c:v>
                </c:pt>
                <c:pt idx="247">
                  <c:v>1.0000000000000011</c:v>
                </c:pt>
                <c:pt idx="248">
                  <c:v>1.0000000000000011</c:v>
                </c:pt>
                <c:pt idx="249">
                  <c:v>1.0000000000000011</c:v>
                </c:pt>
                <c:pt idx="250">
                  <c:v>1.0000000000000011</c:v>
                </c:pt>
                <c:pt idx="251">
                  <c:v>1.0000000000000011</c:v>
                </c:pt>
                <c:pt idx="252">
                  <c:v>1.0000000000000011</c:v>
                </c:pt>
                <c:pt idx="253">
                  <c:v>1.0000000000000011</c:v>
                </c:pt>
                <c:pt idx="254">
                  <c:v>1.0000000000000011</c:v>
                </c:pt>
                <c:pt idx="255">
                  <c:v>1.0000000000000011</c:v>
                </c:pt>
                <c:pt idx="256">
                  <c:v>1.0000000000000011</c:v>
                </c:pt>
                <c:pt idx="257">
                  <c:v>1.0000000000000011</c:v>
                </c:pt>
                <c:pt idx="258">
                  <c:v>1.0000000000000011</c:v>
                </c:pt>
                <c:pt idx="259">
                  <c:v>1.0000000000000011</c:v>
                </c:pt>
                <c:pt idx="260">
                  <c:v>1.0000000000000011</c:v>
                </c:pt>
                <c:pt idx="261">
                  <c:v>1.0000000000000011</c:v>
                </c:pt>
                <c:pt idx="262">
                  <c:v>1.0000000000000011</c:v>
                </c:pt>
                <c:pt idx="263">
                  <c:v>1.0000000000000011</c:v>
                </c:pt>
                <c:pt idx="264">
                  <c:v>1.0000000000000011</c:v>
                </c:pt>
                <c:pt idx="265">
                  <c:v>1.0000000000000011</c:v>
                </c:pt>
                <c:pt idx="266">
                  <c:v>1.0000000000000011</c:v>
                </c:pt>
                <c:pt idx="267">
                  <c:v>1.0000000000000011</c:v>
                </c:pt>
                <c:pt idx="268">
                  <c:v>1.0000000000000011</c:v>
                </c:pt>
                <c:pt idx="269">
                  <c:v>1.0000000000000011</c:v>
                </c:pt>
                <c:pt idx="270">
                  <c:v>1.0000000000000011</c:v>
                </c:pt>
                <c:pt idx="271">
                  <c:v>1.0000000000000011</c:v>
                </c:pt>
                <c:pt idx="272">
                  <c:v>1.0000000000000011</c:v>
                </c:pt>
                <c:pt idx="273">
                  <c:v>1.0000000000000011</c:v>
                </c:pt>
                <c:pt idx="274">
                  <c:v>1.0000000000000011</c:v>
                </c:pt>
                <c:pt idx="275">
                  <c:v>1.0000000000000011</c:v>
                </c:pt>
                <c:pt idx="276">
                  <c:v>1.0000000000000011</c:v>
                </c:pt>
                <c:pt idx="277">
                  <c:v>1.0000000000000011</c:v>
                </c:pt>
                <c:pt idx="278">
                  <c:v>1.0000000000000011</c:v>
                </c:pt>
                <c:pt idx="279">
                  <c:v>1.0000000000000011</c:v>
                </c:pt>
                <c:pt idx="280">
                  <c:v>1.0000000000000011</c:v>
                </c:pt>
                <c:pt idx="281">
                  <c:v>1.0000000000000011</c:v>
                </c:pt>
                <c:pt idx="282">
                  <c:v>1.0000000000000011</c:v>
                </c:pt>
                <c:pt idx="283">
                  <c:v>1.0000000000000011</c:v>
                </c:pt>
                <c:pt idx="284">
                  <c:v>1.0000000000000011</c:v>
                </c:pt>
                <c:pt idx="285">
                  <c:v>1.0000000000000011</c:v>
                </c:pt>
                <c:pt idx="286">
                  <c:v>1.0000000000000011</c:v>
                </c:pt>
                <c:pt idx="287">
                  <c:v>1.0000000000000011</c:v>
                </c:pt>
                <c:pt idx="288">
                  <c:v>1.0000000000000011</c:v>
                </c:pt>
                <c:pt idx="289">
                  <c:v>1.0000000000000011</c:v>
                </c:pt>
                <c:pt idx="290">
                  <c:v>1.0000000000000011</c:v>
                </c:pt>
                <c:pt idx="291">
                  <c:v>1.0000000000000011</c:v>
                </c:pt>
                <c:pt idx="292">
                  <c:v>1.0000000000000011</c:v>
                </c:pt>
                <c:pt idx="293">
                  <c:v>1.0000000000000011</c:v>
                </c:pt>
                <c:pt idx="294">
                  <c:v>1.0000000000000011</c:v>
                </c:pt>
                <c:pt idx="295">
                  <c:v>1.0000000000000011</c:v>
                </c:pt>
                <c:pt idx="296">
                  <c:v>1.0000000000000011</c:v>
                </c:pt>
                <c:pt idx="297">
                  <c:v>1.0000000000000011</c:v>
                </c:pt>
                <c:pt idx="298">
                  <c:v>1.0000000000000011</c:v>
                </c:pt>
                <c:pt idx="299">
                  <c:v>1.0000000000000011</c:v>
                </c:pt>
                <c:pt idx="300">
                  <c:v>1.0000000000000011</c:v>
                </c:pt>
                <c:pt idx="301">
                  <c:v>1.0000000000000011</c:v>
                </c:pt>
                <c:pt idx="302">
                  <c:v>1.0000000000000011</c:v>
                </c:pt>
                <c:pt idx="303">
                  <c:v>1.0000000000000011</c:v>
                </c:pt>
                <c:pt idx="304">
                  <c:v>1.0000000000000011</c:v>
                </c:pt>
                <c:pt idx="305">
                  <c:v>1.0000000000000011</c:v>
                </c:pt>
                <c:pt idx="306">
                  <c:v>1.0000000000000011</c:v>
                </c:pt>
                <c:pt idx="307">
                  <c:v>1.0000000000000011</c:v>
                </c:pt>
                <c:pt idx="308">
                  <c:v>1.0000000000000011</c:v>
                </c:pt>
                <c:pt idx="309">
                  <c:v>1.0000000000000011</c:v>
                </c:pt>
                <c:pt idx="310">
                  <c:v>1.0000000000000011</c:v>
                </c:pt>
                <c:pt idx="311">
                  <c:v>1.0000000000000011</c:v>
                </c:pt>
                <c:pt idx="312">
                  <c:v>1.0000000000000011</c:v>
                </c:pt>
                <c:pt idx="313">
                  <c:v>1.0000000000000011</c:v>
                </c:pt>
                <c:pt idx="314">
                  <c:v>1.0000000000000011</c:v>
                </c:pt>
                <c:pt idx="315">
                  <c:v>1.0000000000000011</c:v>
                </c:pt>
                <c:pt idx="316">
                  <c:v>1.0000000000000011</c:v>
                </c:pt>
                <c:pt idx="317">
                  <c:v>1.0000000000000011</c:v>
                </c:pt>
                <c:pt idx="318">
                  <c:v>1.0000000000000011</c:v>
                </c:pt>
                <c:pt idx="319">
                  <c:v>1.0000000000000011</c:v>
                </c:pt>
                <c:pt idx="320">
                  <c:v>1.0000000000000011</c:v>
                </c:pt>
                <c:pt idx="321">
                  <c:v>1.0000000000000011</c:v>
                </c:pt>
                <c:pt idx="322">
                  <c:v>1.0000000000000011</c:v>
                </c:pt>
                <c:pt idx="323">
                  <c:v>1.0000000000000011</c:v>
                </c:pt>
                <c:pt idx="324">
                  <c:v>1.0000000000000011</c:v>
                </c:pt>
                <c:pt idx="325">
                  <c:v>1.0000000000000011</c:v>
                </c:pt>
                <c:pt idx="326">
                  <c:v>1.0000000000000011</c:v>
                </c:pt>
                <c:pt idx="327">
                  <c:v>1.0000000000000011</c:v>
                </c:pt>
                <c:pt idx="328">
                  <c:v>1.0000000000000011</c:v>
                </c:pt>
                <c:pt idx="329">
                  <c:v>1.0000000000000011</c:v>
                </c:pt>
                <c:pt idx="330">
                  <c:v>1.0000000000000011</c:v>
                </c:pt>
                <c:pt idx="331">
                  <c:v>1.0000000000000011</c:v>
                </c:pt>
                <c:pt idx="332">
                  <c:v>1.0000000000000011</c:v>
                </c:pt>
                <c:pt idx="333">
                  <c:v>1.0000000000000011</c:v>
                </c:pt>
                <c:pt idx="334">
                  <c:v>1.0000000000000011</c:v>
                </c:pt>
                <c:pt idx="335">
                  <c:v>1.0000000000000011</c:v>
                </c:pt>
                <c:pt idx="336">
                  <c:v>1.0000000000000011</c:v>
                </c:pt>
                <c:pt idx="337">
                  <c:v>1.0000000000000011</c:v>
                </c:pt>
                <c:pt idx="338">
                  <c:v>1.0000000000000011</c:v>
                </c:pt>
                <c:pt idx="339">
                  <c:v>1.0000000000000011</c:v>
                </c:pt>
                <c:pt idx="340">
                  <c:v>1.0000000000000011</c:v>
                </c:pt>
                <c:pt idx="341">
                  <c:v>1.0000000000000011</c:v>
                </c:pt>
                <c:pt idx="342">
                  <c:v>1.0000000000000011</c:v>
                </c:pt>
                <c:pt idx="343">
                  <c:v>1.0000000000000011</c:v>
                </c:pt>
                <c:pt idx="344">
                  <c:v>1.0000000000000011</c:v>
                </c:pt>
                <c:pt idx="345">
                  <c:v>1.0000000000000011</c:v>
                </c:pt>
                <c:pt idx="346">
                  <c:v>1.0000000000000011</c:v>
                </c:pt>
                <c:pt idx="347">
                  <c:v>1.0000000000000011</c:v>
                </c:pt>
                <c:pt idx="348">
                  <c:v>1.0000000000000011</c:v>
                </c:pt>
                <c:pt idx="349">
                  <c:v>1.0000000000000011</c:v>
                </c:pt>
                <c:pt idx="350">
                  <c:v>1.0000000000000011</c:v>
                </c:pt>
                <c:pt idx="351">
                  <c:v>1.0000000000000011</c:v>
                </c:pt>
                <c:pt idx="352">
                  <c:v>1.0000000000000011</c:v>
                </c:pt>
                <c:pt idx="353">
                  <c:v>1.0000000000000011</c:v>
                </c:pt>
                <c:pt idx="354">
                  <c:v>1.0000000000000011</c:v>
                </c:pt>
                <c:pt idx="355">
                  <c:v>1.0000000000000011</c:v>
                </c:pt>
                <c:pt idx="356">
                  <c:v>1.0000000000000011</c:v>
                </c:pt>
                <c:pt idx="357">
                  <c:v>1.0000000000000011</c:v>
                </c:pt>
                <c:pt idx="358">
                  <c:v>1.0000000000000011</c:v>
                </c:pt>
                <c:pt idx="359">
                  <c:v>1.0000000000000011</c:v>
                </c:pt>
                <c:pt idx="360">
                  <c:v>1.0000000000000011</c:v>
                </c:pt>
                <c:pt idx="361">
                  <c:v>1.0000000000000011</c:v>
                </c:pt>
                <c:pt idx="362">
                  <c:v>1.0000000000000011</c:v>
                </c:pt>
                <c:pt idx="363">
                  <c:v>1.0000000000000011</c:v>
                </c:pt>
                <c:pt idx="364">
                  <c:v>1.0000000000000011</c:v>
                </c:pt>
                <c:pt idx="365">
                  <c:v>1.0000000000000011</c:v>
                </c:pt>
                <c:pt idx="366">
                  <c:v>1.0000000000000011</c:v>
                </c:pt>
                <c:pt idx="367">
                  <c:v>1.0000000000000011</c:v>
                </c:pt>
                <c:pt idx="368">
                  <c:v>1.0000000000000011</c:v>
                </c:pt>
                <c:pt idx="369">
                  <c:v>1.0000000000000011</c:v>
                </c:pt>
                <c:pt idx="370">
                  <c:v>1.0000000000000011</c:v>
                </c:pt>
                <c:pt idx="371">
                  <c:v>1.0000000000000011</c:v>
                </c:pt>
                <c:pt idx="372">
                  <c:v>1.0000000000000011</c:v>
                </c:pt>
                <c:pt idx="373">
                  <c:v>1.0000000000000011</c:v>
                </c:pt>
                <c:pt idx="374">
                  <c:v>1.0000000000000011</c:v>
                </c:pt>
                <c:pt idx="375">
                  <c:v>1.0000000000000011</c:v>
                </c:pt>
                <c:pt idx="376">
                  <c:v>1.0000000000000011</c:v>
                </c:pt>
                <c:pt idx="377">
                  <c:v>1.0000000000000011</c:v>
                </c:pt>
                <c:pt idx="378">
                  <c:v>1.0000000000000011</c:v>
                </c:pt>
                <c:pt idx="379">
                  <c:v>1.0000000000000011</c:v>
                </c:pt>
                <c:pt idx="380">
                  <c:v>1.0000000000000011</c:v>
                </c:pt>
                <c:pt idx="381">
                  <c:v>1.0000000000000011</c:v>
                </c:pt>
                <c:pt idx="382">
                  <c:v>1.0000000000000011</c:v>
                </c:pt>
                <c:pt idx="383">
                  <c:v>1.0000000000000011</c:v>
                </c:pt>
                <c:pt idx="384">
                  <c:v>1.0000000000000011</c:v>
                </c:pt>
                <c:pt idx="385">
                  <c:v>1.0000000000000011</c:v>
                </c:pt>
                <c:pt idx="386">
                  <c:v>1.0000000000000011</c:v>
                </c:pt>
                <c:pt idx="387">
                  <c:v>1.0000000000000011</c:v>
                </c:pt>
                <c:pt idx="388">
                  <c:v>1.0000000000000011</c:v>
                </c:pt>
                <c:pt idx="389">
                  <c:v>1.0000000000000011</c:v>
                </c:pt>
                <c:pt idx="390">
                  <c:v>1.0000000000000011</c:v>
                </c:pt>
                <c:pt idx="391">
                  <c:v>1.0000000000000011</c:v>
                </c:pt>
                <c:pt idx="392">
                  <c:v>1.0000000000000011</c:v>
                </c:pt>
                <c:pt idx="393">
                  <c:v>1.0000000000000011</c:v>
                </c:pt>
                <c:pt idx="394">
                  <c:v>1.0000000000000011</c:v>
                </c:pt>
                <c:pt idx="395">
                  <c:v>1.0000000000000011</c:v>
                </c:pt>
                <c:pt idx="396">
                  <c:v>1.0000000000000011</c:v>
                </c:pt>
                <c:pt idx="397">
                  <c:v>1.0000000000000011</c:v>
                </c:pt>
                <c:pt idx="398">
                  <c:v>1.0000000000000011</c:v>
                </c:pt>
                <c:pt idx="399">
                  <c:v>1.0000000000000011</c:v>
                </c:pt>
                <c:pt idx="400">
                  <c:v>1.0000000000000011</c:v>
                </c:pt>
                <c:pt idx="401">
                  <c:v>1.0000000000000011</c:v>
                </c:pt>
                <c:pt idx="402">
                  <c:v>1.0000000000000011</c:v>
                </c:pt>
                <c:pt idx="403">
                  <c:v>1.0000000000000011</c:v>
                </c:pt>
                <c:pt idx="404">
                  <c:v>1.0000000000000011</c:v>
                </c:pt>
                <c:pt idx="405">
                  <c:v>1.0000000000000011</c:v>
                </c:pt>
                <c:pt idx="406">
                  <c:v>1.0000000000000011</c:v>
                </c:pt>
                <c:pt idx="407">
                  <c:v>1.0000000000000011</c:v>
                </c:pt>
                <c:pt idx="408">
                  <c:v>1.0000000000000011</c:v>
                </c:pt>
                <c:pt idx="409">
                  <c:v>1.0000000000000011</c:v>
                </c:pt>
                <c:pt idx="410">
                  <c:v>1.0000000000000011</c:v>
                </c:pt>
                <c:pt idx="411">
                  <c:v>1.0000000000000011</c:v>
                </c:pt>
                <c:pt idx="412">
                  <c:v>1.0000000000000011</c:v>
                </c:pt>
                <c:pt idx="413">
                  <c:v>1.0000000000000011</c:v>
                </c:pt>
                <c:pt idx="414">
                  <c:v>1.0000000000000011</c:v>
                </c:pt>
                <c:pt idx="415">
                  <c:v>1.0000000000000011</c:v>
                </c:pt>
                <c:pt idx="416">
                  <c:v>1.0000000000000011</c:v>
                </c:pt>
                <c:pt idx="417">
                  <c:v>1.0000000000000011</c:v>
                </c:pt>
                <c:pt idx="418">
                  <c:v>1.0000000000000011</c:v>
                </c:pt>
                <c:pt idx="419">
                  <c:v>1.0000000000000011</c:v>
                </c:pt>
                <c:pt idx="420">
                  <c:v>1.0000000000000011</c:v>
                </c:pt>
                <c:pt idx="421">
                  <c:v>1.0000000000000011</c:v>
                </c:pt>
                <c:pt idx="422">
                  <c:v>1.0000000000000011</c:v>
                </c:pt>
                <c:pt idx="423">
                  <c:v>1.0000000000000011</c:v>
                </c:pt>
                <c:pt idx="424">
                  <c:v>1.0000000000000011</c:v>
                </c:pt>
                <c:pt idx="425">
                  <c:v>1.0000000000000011</c:v>
                </c:pt>
                <c:pt idx="426">
                  <c:v>1.0000000000000011</c:v>
                </c:pt>
                <c:pt idx="427">
                  <c:v>1.0000000000000011</c:v>
                </c:pt>
                <c:pt idx="428">
                  <c:v>1.0000000000000011</c:v>
                </c:pt>
                <c:pt idx="429">
                  <c:v>1.0000000000000011</c:v>
                </c:pt>
                <c:pt idx="430">
                  <c:v>1.0000000000000011</c:v>
                </c:pt>
                <c:pt idx="431">
                  <c:v>1.0000000000000011</c:v>
                </c:pt>
                <c:pt idx="432">
                  <c:v>1.0000000000000011</c:v>
                </c:pt>
                <c:pt idx="433">
                  <c:v>1.0000000000000011</c:v>
                </c:pt>
                <c:pt idx="434">
                  <c:v>1.0000000000000011</c:v>
                </c:pt>
                <c:pt idx="435">
                  <c:v>1.0000000000000011</c:v>
                </c:pt>
                <c:pt idx="436">
                  <c:v>1.0000000000000011</c:v>
                </c:pt>
                <c:pt idx="437">
                  <c:v>1.0000000000000011</c:v>
                </c:pt>
                <c:pt idx="438">
                  <c:v>1.0000000000000011</c:v>
                </c:pt>
                <c:pt idx="439">
                  <c:v>1.0000000000000011</c:v>
                </c:pt>
                <c:pt idx="440">
                  <c:v>1.0000000000000011</c:v>
                </c:pt>
                <c:pt idx="441">
                  <c:v>1.0000000000000011</c:v>
                </c:pt>
                <c:pt idx="442">
                  <c:v>1.0000000000000011</c:v>
                </c:pt>
                <c:pt idx="443">
                  <c:v>1.0000000000000011</c:v>
                </c:pt>
                <c:pt idx="444">
                  <c:v>1.0000000000000011</c:v>
                </c:pt>
                <c:pt idx="445">
                  <c:v>1.0000000000000011</c:v>
                </c:pt>
                <c:pt idx="446">
                  <c:v>1.0000000000000011</c:v>
                </c:pt>
                <c:pt idx="447">
                  <c:v>1.0000000000000011</c:v>
                </c:pt>
                <c:pt idx="448">
                  <c:v>1.0000000000000011</c:v>
                </c:pt>
                <c:pt idx="449">
                  <c:v>1.0000000000000011</c:v>
                </c:pt>
                <c:pt idx="450">
                  <c:v>1.0000000000000011</c:v>
                </c:pt>
                <c:pt idx="451">
                  <c:v>0.9866666666666678</c:v>
                </c:pt>
                <c:pt idx="452">
                  <c:v>0.97333333333333449</c:v>
                </c:pt>
                <c:pt idx="453">
                  <c:v>0.96000000000000119</c:v>
                </c:pt>
                <c:pt idx="454">
                  <c:v>0.94666666666666788</c:v>
                </c:pt>
                <c:pt idx="455">
                  <c:v>0.93333333333333457</c:v>
                </c:pt>
                <c:pt idx="456">
                  <c:v>0.92000000000000126</c:v>
                </c:pt>
                <c:pt idx="457">
                  <c:v>0.90666666666666795</c:v>
                </c:pt>
                <c:pt idx="458">
                  <c:v>0.89333333333333464</c:v>
                </c:pt>
                <c:pt idx="459">
                  <c:v>0.88000000000000134</c:v>
                </c:pt>
                <c:pt idx="460">
                  <c:v>0.86666666666666803</c:v>
                </c:pt>
                <c:pt idx="461">
                  <c:v>0.85333333333333472</c:v>
                </c:pt>
                <c:pt idx="462">
                  <c:v>0.84000000000000141</c:v>
                </c:pt>
                <c:pt idx="463">
                  <c:v>0.8266666666666681</c:v>
                </c:pt>
                <c:pt idx="464">
                  <c:v>0.8133333333333348</c:v>
                </c:pt>
                <c:pt idx="465">
                  <c:v>0.80000000000000149</c:v>
                </c:pt>
                <c:pt idx="466">
                  <c:v>0.78666666666666818</c:v>
                </c:pt>
                <c:pt idx="467">
                  <c:v>0.77333333333333487</c:v>
                </c:pt>
                <c:pt idx="468">
                  <c:v>0.76000000000000156</c:v>
                </c:pt>
                <c:pt idx="469">
                  <c:v>0.74666666666666826</c:v>
                </c:pt>
                <c:pt idx="470">
                  <c:v>0.73333333333333495</c:v>
                </c:pt>
                <c:pt idx="471">
                  <c:v>0.72000000000000164</c:v>
                </c:pt>
                <c:pt idx="472">
                  <c:v>0.70666666666666833</c:v>
                </c:pt>
                <c:pt idx="473">
                  <c:v>0.69333333333333502</c:v>
                </c:pt>
                <c:pt idx="474">
                  <c:v>0.68000000000000171</c:v>
                </c:pt>
                <c:pt idx="475">
                  <c:v>0.66666666666666841</c:v>
                </c:pt>
                <c:pt idx="476">
                  <c:v>0.6533333333333351</c:v>
                </c:pt>
                <c:pt idx="477">
                  <c:v>0.64000000000000179</c:v>
                </c:pt>
                <c:pt idx="478">
                  <c:v>0.62666666666666848</c:v>
                </c:pt>
                <c:pt idx="479">
                  <c:v>0.61333333333333517</c:v>
                </c:pt>
                <c:pt idx="480">
                  <c:v>0.60000000000000187</c:v>
                </c:pt>
                <c:pt idx="481">
                  <c:v>0.58666666666666856</c:v>
                </c:pt>
                <c:pt idx="482">
                  <c:v>0.57333333333333525</c:v>
                </c:pt>
                <c:pt idx="483">
                  <c:v>0.56000000000000194</c:v>
                </c:pt>
                <c:pt idx="484">
                  <c:v>0.54666666666666863</c:v>
                </c:pt>
                <c:pt idx="485">
                  <c:v>0.53333333333333532</c:v>
                </c:pt>
                <c:pt idx="486">
                  <c:v>0.52000000000000202</c:v>
                </c:pt>
                <c:pt idx="487">
                  <c:v>0.50666666666666871</c:v>
                </c:pt>
                <c:pt idx="488">
                  <c:v>0.4933333333333354</c:v>
                </c:pt>
                <c:pt idx="489">
                  <c:v>0.48000000000000209</c:v>
                </c:pt>
                <c:pt idx="490">
                  <c:v>0.46666666666666878</c:v>
                </c:pt>
                <c:pt idx="491">
                  <c:v>0.45333333333333548</c:v>
                </c:pt>
                <c:pt idx="492">
                  <c:v>0.44000000000000217</c:v>
                </c:pt>
                <c:pt idx="493">
                  <c:v>0.42666666666666886</c:v>
                </c:pt>
                <c:pt idx="494">
                  <c:v>0.41333333333333555</c:v>
                </c:pt>
                <c:pt idx="495">
                  <c:v>0.40000000000000224</c:v>
                </c:pt>
                <c:pt idx="496">
                  <c:v>0.38666666666666893</c:v>
                </c:pt>
                <c:pt idx="497">
                  <c:v>0.37333333333333563</c:v>
                </c:pt>
                <c:pt idx="498">
                  <c:v>0.36000000000000232</c:v>
                </c:pt>
                <c:pt idx="499">
                  <c:v>0.34666666666666901</c:v>
                </c:pt>
                <c:pt idx="500">
                  <c:v>0.3333333333333357</c:v>
                </c:pt>
                <c:pt idx="501">
                  <c:v>0.32000000000000239</c:v>
                </c:pt>
                <c:pt idx="502">
                  <c:v>0.30666666666666909</c:v>
                </c:pt>
                <c:pt idx="503">
                  <c:v>0.29333333333333578</c:v>
                </c:pt>
                <c:pt idx="504">
                  <c:v>0.28000000000000247</c:v>
                </c:pt>
                <c:pt idx="505">
                  <c:v>0.26666666666666916</c:v>
                </c:pt>
                <c:pt idx="506">
                  <c:v>0.25333333333333585</c:v>
                </c:pt>
                <c:pt idx="507">
                  <c:v>0.24000000000000252</c:v>
                </c:pt>
                <c:pt idx="508">
                  <c:v>0.22666666666666918</c:v>
                </c:pt>
                <c:pt idx="509">
                  <c:v>0.21333333333333585</c:v>
                </c:pt>
                <c:pt idx="510">
                  <c:v>0.20000000000000251</c:v>
                </c:pt>
                <c:pt idx="511">
                  <c:v>0.18666666666666917</c:v>
                </c:pt>
                <c:pt idx="512">
                  <c:v>0.17333333333333584</c:v>
                </c:pt>
                <c:pt idx="513">
                  <c:v>0.1600000000000025</c:v>
                </c:pt>
                <c:pt idx="514">
                  <c:v>0.14666666666666917</c:v>
                </c:pt>
                <c:pt idx="515">
                  <c:v>0.13333333333333583</c:v>
                </c:pt>
                <c:pt idx="516">
                  <c:v>0.12000000000000249</c:v>
                </c:pt>
                <c:pt idx="517">
                  <c:v>0.10666666666666916</c:v>
                </c:pt>
                <c:pt idx="518">
                  <c:v>9.3333333333335822E-2</c:v>
                </c:pt>
                <c:pt idx="519">
                  <c:v>8.0000000000002486E-2</c:v>
                </c:pt>
                <c:pt idx="520">
                  <c:v>6.666666666666915E-2</c:v>
                </c:pt>
                <c:pt idx="521">
                  <c:v>5.3333333333335814E-2</c:v>
                </c:pt>
                <c:pt idx="522">
                  <c:v>4.0000000000002478E-2</c:v>
                </c:pt>
                <c:pt idx="523">
                  <c:v>2.6666666666669142E-2</c:v>
                </c:pt>
                <c:pt idx="524">
                  <c:v>1.3333333333335808E-2</c:v>
                </c:pt>
                <c:pt idx="525">
                  <c:v>2.4737156767429269E-15</c:v>
                </c:pt>
                <c:pt idx="526">
                  <c:v>2.4737156767429269E-15</c:v>
                </c:pt>
                <c:pt idx="527">
                  <c:v>2.4737156767429269E-15</c:v>
                </c:pt>
                <c:pt idx="528">
                  <c:v>2.4737156767429269E-15</c:v>
                </c:pt>
                <c:pt idx="529">
                  <c:v>2.4737156767429269E-15</c:v>
                </c:pt>
                <c:pt idx="530">
                  <c:v>2.4737156767429269E-15</c:v>
                </c:pt>
                <c:pt idx="531">
                  <c:v>2.4737156767429269E-15</c:v>
                </c:pt>
                <c:pt idx="532">
                  <c:v>2.4737156767429269E-15</c:v>
                </c:pt>
                <c:pt idx="533">
                  <c:v>2.4737156767429269E-15</c:v>
                </c:pt>
                <c:pt idx="534">
                  <c:v>2.4737156767429269E-15</c:v>
                </c:pt>
                <c:pt idx="535">
                  <c:v>2.4737156767429269E-15</c:v>
                </c:pt>
                <c:pt idx="536">
                  <c:v>2.4737156767429269E-15</c:v>
                </c:pt>
                <c:pt idx="537">
                  <c:v>2.4737156767429269E-15</c:v>
                </c:pt>
                <c:pt idx="538">
                  <c:v>2.4737156767429269E-15</c:v>
                </c:pt>
                <c:pt idx="539">
                  <c:v>2.4737156767429269E-15</c:v>
                </c:pt>
                <c:pt idx="540">
                  <c:v>2.4737156767429269E-15</c:v>
                </c:pt>
                <c:pt idx="541">
                  <c:v>2.4737156767429269E-15</c:v>
                </c:pt>
                <c:pt idx="542">
                  <c:v>2.4737156767429269E-15</c:v>
                </c:pt>
                <c:pt idx="543">
                  <c:v>2.4737156767429269E-15</c:v>
                </c:pt>
                <c:pt idx="544">
                  <c:v>2.4737156767429269E-15</c:v>
                </c:pt>
                <c:pt idx="545">
                  <c:v>2.4737156767429269E-15</c:v>
                </c:pt>
                <c:pt idx="546">
                  <c:v>2.4737156767429269E-15</c:v>
                </c:pt>
                <c:pt idx="547">
                  <c:v>2.4737156767429269E-15</c:v>
                </c:pt>
                <c:pt idx="548">
                  <c:v>2.4737156767429269E-15</c:v>
                </c:pt>
                <c:pt idx="549">
                  <c:v>2.4737156767429269E-15</c:v>
                </c:pt>
                <c:pt idx="550">
                  <c:v>2.4737156767429269E-15</c:v>
                </c:pt>
                <c:pt idx="551">
                  <c:v>2.4737156767429269E-15</c:v>
                </c:pt>
                <c:pt idx="552">
                  <c:v>2.4737156767429269E-15</c:v>
                </c:pt>
                <c:pt idx="553">
                  <c:v>2.4737156767429269E-15</c:v>
                </c:pt>
                <c:pt idx="554">
                  <c:v>2.4737156767429269E-15</c:v>
                </c:pt>
                <c:pt idx="555">
                  <c:v>2.4737156767429269E-15</c:v>
                </c:pt>
                <c:pt idx="556">
                  <c:v>2.4737156767429269E-15</c:v>
                </c:pt>
                <c:pt idx="557">
                  <c:v>2.4737156767429269E-15</c:v>
                </c:pt>
                <c:pt idx="558">
                  <c:v>2.4737156767429269E-15</c:v>
                </c:pt>
                <c:pt idx="559">
                  <c:v>2.4737156767429269E-15</c:v>
                </c:pt>
                <c:pt idx="560">
                  <c:v>2.4737156767429269E-15</c:v>
                </c:pt>
                <c:pt idx="561">
                  <c:v>2.4737156767429269E-15</c:v>
                </c:pt>
                <c:pt idx="562">
                  <c:v>2.4737156767429269E-15</c:v>
                </c:pt>
                <c:pt idx="563">
                  <c:v>2.4737156767429269E-15</c:v>
                </c:pt>
                <c:pt idx="564">
                  <c:v>2.4737156767429269E-15</c:v>
                </c:pt>
                <c:pt idx="565">
                  <c:v>2.4737156767429269E-15</c:v>
                </c:pt>
                <c:pt idx="566">
                  <c:v>2.4737156767429269E-15</c:v>
                </c:pt>
                <c:pt idx="567">
                  <c:v>2.4737156767429269E-15</c:v>
                </c:pt>
                <c:pt idx="568">
                  <c:v>2.4737156767429269E-15</c:v>
                </c:pt>
                <c:pt idx="569">
                  <c:v>2.4737156767429269E-15</c:v>
                </c:pt>
                <c:pt idx="570">
                  <c:v>2.4737156767429269E-15</c:v>
                </c:pt>
                <c:pt idx="571">
                  <c:v>2.4737156767429269E-15</c:v>
                </c:pt>
                <c:pt idx="572">
                  <c:v>2.4737156767429269E-15</c:v>
                </c:pt>
                <c:pt idx="573">
                  <c:v>2.4737156767429269E-15</c:v>
                </c:pt>
                <c:pt idx="574">
                  <c:v>2.4737156767429269E-15</c:v>
                </c:pt>
                <c:pt idx="575">
                  <c:v>2.4737156767429269E-15</c:v>
                </c:pt>
                <c:pt idx="576">
                  <c:v>2.4737156767429269E-15</c:v>
                </c:pt>
                <c:pt idx="577">
                  <c:v>2.4737156767429269E-15</c:v>
                </c:pt>
                <c:pt idx="578">
                  <c:v>2.4737156767429269E-15</c:v>
                </c:pt>
                <c:pt idx="579">
                  <c:v>2.4737156767429269E-15</c:v>
                </c:pt>
                <c:pt idx="580">
                  <c:v>2.4737156767429269E-15</c:v>
                </c:pt>
                <c:pt idx="581">
                  <c:v>2.4737156767429269E-15</c:v>
                </c:pt>
                <c:pt idx="582">
                  <c:v>2.4737156767429269E-15</c:v>
                </c:pt>
                <c:pt idx="583">
                  <c:v>2.4737156767429269E-15</c:v>
                </c:pt>
                <c:pt idx="584">
                  <c:v>2.4737156767429269E-15</c:v>
                </c:pt>
                <c:pt idx="585">
                  <c:v>2.4737156767429269E-15</c:v>
                </c:pt>
                <c:pt idx="586">
                  <c:v>2.4737156767429269E-15</c:v>
                </c:pt>
                <c:pt idx="587">
                  <c:v>2.4737156767429269E-15</c:v>
                </c:pt>
                <c:pt idx="588">
                  <c:v>2.4737156767429269E-15</c:v>
                </c:pt>
                <c:pt idx="589">
                  <c:v>2.4737156767429269E-15</c:v>
                </c:pt>
                <c:pt idx="590">
                  <c:v>2.4737156767429269E-15</c:v>
                </c:pt>
                <c:pt idx="591">
                  <c:v>2.4737156767429269E-15</c:v>
                </c:pt>
                <c:pt idx="592">
                  <c:v>2.4737156767429269E-15</c:v>
                </c:pt>
                <c:pt idx="593">
                  <c:v>2.4737156767429269E-15</c:v>
                </c:pt>
                <c:pt idx="594">
                  <c:v>2.4737156767429269E-15</c:v>
                </c:pt>
                <c:pt idx="595">
                  <c:v>2.4737156767429269E-15</c:v>
                </c:pt>
                <c:pt idx="596">
                  <c:v>2.4737156767429269E-15</c:v>
                </c:pt>
                <c:pt idx="597">
                  <c:v>2.4737156767429269E-15</c:v>
                </c:pt>
                <c:pt idx="598">
                  <c:v>2.4737156767429269E-15</c:v>
                </c:pt>
                <c:pt idx="599">
                  <c:v>2.4737156767429269E-15</c:v>
                </c:pt>
                <c:pt idx="600">
                  <c:v>2.4737156767429269E-15</c:v>
                </c:pt>
                <c:pt idx="601">
                  <c:v>2.4737156767429269E-15</c:v>
                </c:pt>
                <c:pt idx="602">
                  <c:v>2.4737156767429269E-15</c:v>
                </c:pt>
                <c:pt idx="603">
                  <c:v>2.4737156767429269E-15</c:v>
                </c:pt>
                <c:pt idx="604">
                  <c:v>2.4737156767429269E-15</c:v>
                </c:pt>
                <c:pt idx="605">
                  <c:v>2.4737156767429269E-15</c:v>
                </c:pt>
                <c:pt idx="606">
                  <c:v>2.4737156767429269E-15</c:v>
                </c:pt>
                <c:pt idx="607">
                  <c:v>2.4737156767429269E-15</c:v>
                </c:pt>
                <c:pt idx="608">
                  <c:v>2.4737156767429269E-15</c:v>
                </c:pt>
                <c:pt idx="609">
                  <c:v>2.4737156767429269E-15</c:v>
                </c:pt>
                <c:pt idx="610">
                  <c:v>2.4737156767429269E-15</c:v>
                </c:pt>
                <c:pt idx="611">
                  <c:v>2.4737156767429269E-15</c:v>
                </c:pt>
                <c:pt idx="612">
                  <c:v>2.4737156767429269E-15</c:v>
                </c:pt>
                <c:pt idx="613">
                  <c:v>2.4737156767429269E-15</c:v>
                </c:pt>
                <c:pt idx="614">
                  <c:v>2.4737156767429269E-15</c:v>
                </c:pt>
                <c:pt idx="615">
                  <c:v>2.4737156767429269E-15</c:v>
                </c:pt>
                <c:pt idx="616">
                  <c:v>2.4737156767429269E-15</c:v>
                </c:pt>
                <c:pt idx="617">
                  <c:v>2.4737156767429269E-15</c:v>
                </c:pt>
                <c:pt idx="618">
                  <c:v>2.4737156767429269E-15</c:v>
                </c:pt>
                <c:pt idx="619">
                  <c:v>2.4737156767429269E-15</c:v>
                </c:pt>
                <c:pt idx="620">
                  <c:v>2.4737156767429269E-15</c:v>
                </c:pt>
                <c:pt idx="621">
                  <c:v>2.4737156767429269E-15</c:v>
                </c:pt>
                <c:pt idx="622">
                  <c:v>2.4737156767429269E-15</c:v>
                </c:pt>
                <c:pt idx="623">
                  <c:v>2.4737156767429269E-15</c:v>
                </c:pt>
                <c:pt idx="624">
                  <c:v>2.4737156767429269E-15</c:v>
                </c:pt>
                <c:pt idx="625">
                  <c:v>2.4737156767429269E-15</c:v>
                </c:pt>
                <c:pt idx="626">
                  <c:v>2.4737156767429269E-15</c:v>
                </c:pt>
                <c:pt idx="627">
                  <c:v>2.4737156767429269E-15</c:v>
                </c:pt>
                <c:pt idx="628">
                  <c:v>2.4737156767429269E-15</c:v>
                </c:pt>
                <c:pt idx="629">
                  <c:v>2.4737156767429269E-15</c:v>
                </c:pt>
                <c:pt idx="630">
                  <c:v>2.4737156767429269E-15</c:v>
                </c:pt>
                <c:pt idx="631">
                  <c:v>2.4737156767429269E-15</c:v>
                </c:pt>
                <c:pt idx="632">
                  <c:v>2.4737156767429269E-15</c:v>
                </c:pt>
                <c:pt idx="633">
                  <c:v>2.4737156767429269E-15</c:v>
                </c:pt>
                <c:pt idx="634">
                  <c:v>2.4737156767429269E-15</c:v>
                </c:pt>
                <c:pt idx="635">
                  <c:v>2.4737156767429269E-15</c:v>
                </c:pt>
                <c:pt idx="636">
                  <c:v>2.4737156767429269E-15</c:v>
                </c:pt>
                <c:pt idx="637">
                  <c:v>2.4737156767429269E-15</c:v>
                </c:pt>
                <c:pt idx="638">
                  <c:v>2.4737156767429269E-15</c:v>
                </c:pt>
                <c:pt idx="639">
                  <c:v>2.4737156767429269E-15</c:v>
                </c:pt>
                <c:pt idx="640">
                  <c:v>2.4737156767429269E-15</c:v>
                </c:pt>
                <c:pt idx="641">
                  <c:v>2.4737156767429269E-15</c:v>
                </c:pt>
                <c:pt idx="642">
                  <c:v>2.4737156767429269E-15</c:v>
                </c:pt>
                <c:pt idx="643">
                  <c:v>2.4737156767429269E-15</c:v>
                </c:pt>
                <c:pt idx="644">
                  <c:v>2.4737156767429269E-15</c:v>
                </c:pt>
                <c:pt idx="645">
                  <c:v>2.4737156767429269E-15</c:v>
                </c:pt>
                <c:pt idx="646">
                  <c:v>2.4737156767429269E-15</c:v>
                </c:pt>
                <c:pt idx="647">
                  <c:v>2.4737156767429269E-15</c:v>
                </c:pt>
                <c:pt idx="648">
                  <c:v>2.4737156767429269E-15</c:v>
                </c:pt>
                <c:pt idx="649">
                  <c:v>2.4737156767429269E-15</c:v>
                </c:pt>
                <c:pt idx="650">
                  <c:v>2.4737156767429269E-15</c:v>
                </c:pt>
                <c:pt idx="651">
                  <c:v>2.4737156767429269E-15</c:v>
                </c:pt>
                <c:pt idx="652">
                  <c:v>2.4737156767429269E-15</c:v>
                </c:pt>
                <c:pt idx="653">
                  <c:v>2.4737156767429269E-15</c:v>
                </c:pt>
                <c:pt idx="654">
                  <c:v>2.4737156767429269E-15</c:v>
                </c:pt>
                <c:pt idx="655">
                  <c:v>2.4737156767429269E-15</c:v>
                </c:pt>
                <c:pt idx="656">
                  <c:v>2.4737156767429269E-15</c:v>
                </c:pt>
                <c:pt idx="657">
                  <c:v>2.4737156767429269E-15</c:v>
                </c:pt>
                <c:pt idx="658">
                  <c:v>2.4737156767429269E-15</c:v>
                </c:pt>
                <c:pt idx="659">
                  <c:v>2.4737156767429269E-15</c:v>
                </c:pt>
                <c:pt idx="660">
                  <c:v>2.4737156767429269E-15</c:v>
                </c:pt>
                <c:pt idx="661">
                  <c:v>2.4737156767429269E-15</c:v>
                </c:pt>
                <c:pt idx="662">
                  <c:v>2.4737156767429269E-15</c:v>
                </c:pt>
                <c:pt idx="663">
                  <c:v>2.4737156767429269E-15</c:v>
                </c:pt>
                <c:pt idx="664">
                  <c:v>2.4737156767429269E-15</c:v>
                </c:pt>
                <c:pt idx="665">
                  <c:v>2.4737156767429269E-15</c:v>
                </c:pt>
                <c:pt idx="666">
                  <c:v>2.4737156767429269E-15</c:v>
                </c:pt>
                <c:pt idx="667">
                  <c:v>2.4737156767429269E-15</c:v>
                </c:pt>
                <c:pt idx="668">
                  <c:v>2.4737156767429269E-15</c:v>
                </c:pt>
                <c:pt idx="669">
                  <c:v>2.4737156767429269E-15</c:v>
                </c:pt>
                <c:pt idx="670">
                  <c:v>2.4737156767429269E-15</c:v>
                </c:pt>
                <c:pt idx="671">
                  <c:v>2.4737156767429269E-15</c:v>
                </c:pt>
                <c:pt idx="672">
                  <c:v>2.4737156767429269E-15</c:v>
                </c:pt>
                <c:pt idx="673">
                  <c:v>2.4737156767429269E-15</c:v>
                </c:pt>
                <c:pt idx="674">
                  <c:v>2.4737156767429269E-15</c:v>
                </c:pt>
                <c:pt idx="675">
                  <c:v>2.4737156767429269E-15</c:v>
                </c:pt>
                <c:pt idx="676">
                  <c:v>1.0000000000002474E-2</c:v>
                </c:pt>
                <c:pt idx="677">
                  <c:v>2.0000000000002474E-2</c:v>
                </c:pt>
                <c:pt idx="678">
                  <c:v>3.0000000000002476E-2</c:v>
                </c:pt>
                <c:pt idx="679">
                  <c:v>4.0000000000002478E-2</c:v>
                </c:pt>
                <c:pt idx="680">
                  <c:v>5.000000000000248E-2</c:v>
                </c:pt>
                <c:pt idx="681">
                  <c:v>6.0000000000002482E-2</c:v>
                </c:pt>
                <c:pt idx="682">
                  <c:v>7.0000000000002477E-2</c:v>
                </c:pt>
                <c:pt idx="683">
                  <c:v>8.0000000000002472E-2</c:v>
                </c:pt>
                <c:pt idx="684">
                  <c:v>9.0000000000002467E-2</c:v>
                </c:pt>
                <c:pt idx="685">
                  <c:v>0.10000000000000246</c:v>
                </c:pt>
                <c:pt idx="686">
                  <c:v>0.11000000000000246</c:v>
                </c:pt>
                <c:pt idx="687">
                  <c:v>0.12000000000000245</c:v>
                </c:pt>
                <c:pt idx="688">
                  <c:v>0.13000000000000245</c:v>
                </c:pt>
                <c:pt idx="689">
                  <c:v>0.14000000000000246</c:v>
                </c:pt>
                <c:pt idx="690">
                  <c:v>0.15000000000000246</c:v>
                </c:pt>
                <c:pt idx="691">
                  <c:v>0.16000000000000247</c:v>
                </c:pt>
                <c:pt idx="692">
                  <c:v>0.17000000000000248</c:v>
                </c:pt>
                <c:pt idx="693">
                  <c:v>0.18000000000000249</c:v>
                </c:pt>
                <c:pt idx="694">
                  <c:v>0.1900000000000025</c:v>
                </c:pt>
                <c:pt idx="695">
                  <c:v>0.20000000000000251</c:v>
                </c:pt>
                <c:pt idx="696">
                  <c:v>0.21000000000000252</c:v>
                </c:pt>
                <c:pt idx="697">
                  <c:v>0.22000000000000253</c:v>
                </c:pt>
                <c:pt idx="698">
                  <c:v>0.23000000000000254</c:v>
                </c:pt>
                <c:pt idx="699">
                  <c:v>0.24000000000000254</c:v>
                </c:pt>
                <c:pt idx="700">
                  <c:v>0.25000000000000255</c:v>
                </c:pt>
                <c:pt idx="701">
                  <c:v>0.26000000000000256</c:v>
                </c:pt>
                <c:pt idx="702">
                  <c:v>0.27000000000000257</c:v>
                </c:pt>
                <c:pt idx="703">
                  <c:v>0.28000000000000258</c:v>
                </c:pt>
                <c:pt idx="704">
                  <c:v>0.29000000000000259</c:v>
                </c:pt>
                <c:pt idx="705">
                  <c:v>0.3000000000000026</c:v>
                </c:pt>
                <c:pt idx="706">
                  <c:v>0.31000000000000261</c:v>
                </c:pt>
                <c:pt idx="707">
                  <c:v>0.32000000000000262</c:v>
                </c:pt>
                <c:pt idx="708">
                  <c:v>0.33000000000000262</c:v>
                </c:pt>
                <c:pt idx="709">
                  <c:v>0.34000000000000263</c:v>
                </c:pt>
                <c:pt idx="710">
                  <c:v>0.35000000000000264</c:v>
                </c:pt>
                <c:pt idx="711">
                  <c:v>0.36000000000000265</c:v>
                </c:pt>
                <c:pt idx="712">
                  <c:v>0.37000000000000266</c:v>
                </c:pt>
                <c:pt idx="713">
                  <c:v>0.38000000000000267</c:v>
                </c:pt>
                <c:pt idx="714">
                  <c:v>0.39000000000000268</c:v>
                </c:pt>
                <c:pt idx="715">
                  <c:v>0.40000000000000269</c:v>
                </c:pt>
                <c:pt idx="716">
                  <c:v>0.4100000000000027</c:v>
                </c:pt>
                <c:pt idx="717">
                  <c:v>0.4200000000000027</c:v>
                </c:pt>
                <c:pt idx="718">
                  <c:v>0.43000000000000271</c:v>
                </c:pt>
                <c:pt idx="719">
                  <c:v>0.44000000000000272</c:v>
                </c:pt>
                <c:pt idx="720">
                  <c:v>0.45000000000000273</c:v>
                </c:pt>
                <c:pt idx="721">
                  <c:v>0.46000000000000274</c:v>
                </c:pt>
                <c:pt idx="722">
                  <c:v>0.44666666666666943</c:v>
                </c:pt>
                <c:pt idx="723">
                  <c:v>0.43333333333333612</c:v>
                </c:pt>
                <c:pt idx="724">
                  <c:v>0.42000000000000282</c:v>
                </c:pt>
                <c:pt idx="725">
                  <c:v>0.40666666666666951</c:v>
                </c:pt>
                <c:pt idx="726">
                  <c:v>0.3933333333333362</c:v>
                </c:pt>
                <c:pt idx="727">
                  <c:v>0.38000000000000289</c:v>
                </c:pt>
                <c:pt idx="728">
                  <c:v>0.36666666666666958</c:v>
                </c:pt>
                <c:pt idx="729">
                  <c:v>0.35333333333333627</c:v>
                </c:pt>
                <c:pt idx="730">
                  <c:v>0.34000000000000297</c:v>
                </c:pt>
                <c:pt idx="731">
                  <c:v>0.32666666666666966</c:v>
                </c:pt>
                <c:pt idx="732">
                  <c:v>0.31333333333333635</c:v>
                </c:pt>
                <c:pt idx="733">
                  <c:v>0.30000000000000304</c:v>
                </c:pt>
                <c:pt idx="734">
                  <c:v>0.28666666666666973</c:v>
                </c:pt>
                <c:pt idx="735">
                  <c:v>0.27333333333333643</c:v>
                </c:pt>
                <c:pt idx="736">
                  <c:v>0.26000000000000312</c:v>
                </c:pt>
                <c:pt idx="737">
                  <c:v>0.27066666666666978</c:v>
                </c:pt>
                <c:pt idx="738">
                  <c:v>0.28133333333333643</c:v>
                </c:pt>
                <c:pt idx="739">
                  <c:v>0.29200000000000309</c:v>
                </c:pt>
                <c:pt idx="740">
                  <c:v>0.30266666666666975</c:v>
                </c:pt>
                <c:pt idx="741">
                  <c:v>0.31333333333333641</c:v>
                </c:pt>
                <c:pt idx="742">
                  <c:v>0.32400000000000306</c:v>
                </c:pt>
                <c:pt idx="743">
                  <c:v>0.33466666666666972</c:v>
                </c:pt>
                <c:pt idx="744">
                  <c:v>0.34533333333333638</c:v>
                </c:pt>
                <c:pt idx="745">
                  <c:v>0.35600000000000304</c:v>
                </c:pt>
                <c:pt idx="746">
                  <c:v>0.36666666666666969</c:v>
                </c:pt>
                <c:pt idx="747">
                  <c:v>0.37733333333333635</c:v>
                </c:pt>
                <c:pt idx="748">
                  <c:v>0.38800000000000301</c:v>
                </c:pt>
                <c:pt idx="749">
                  <c:v>0.39866666666666967</c:v>
                </c:pt>
                <c:pt idx="750">
                  <c:v>0.40933333333333632</c:v>
                </c:pt>
                <c:pt idx="751">
                  <c:v>0.42000000000000298</c:v>
                </c:pt>
                <c:pt idx="752">
                  <c:v>0.43066666666666964</c:v>
                </c:pt>
                <c:pt idx="753">
                  <c:v>0.4413333333333363</c:v>
                </c:pt>
                <c:pt idx="754">
                  <c:v>0.45200000000000295</c:v>
                </c:pt>
                <c:pt idx="755">
                  <c:v>0.46266666666666961</c:v>
                </c:pt>
                <c:pt idx="756">
                  <c:v>0.47333333333333627</c:v>
                </c:pt>
                <c:pt idx="757">
                  <c:v>0.48400000000000293</c:v>
                </c:pt>
                <c:pt idx="758">
                  <c:v>0.49466666666666959</c:v>
                </c:pt>
                <c:pt idx="759">
                  <c:v>0.5053333333333363</c:v>
                </c:pt>
                <c:pt idx="760">
                  <c:v>0.51600000000000301</c:v>
                </c:pt>
                <c:pt idx="761">
                  <c:v>0.52666666666666972</c:v>
                </c:pt>
                <c:pt idx="762">
                  <c:v>0.53733333333333644</c:v>
                </c:pt>
                <c:pt idx="763">
                  <c:v>0.54800000000000315</c:v>
                </c:pt>
                <c:pt idx="764">
                  <c:v>0.55866666666666986</c:v>
                </c:pt>
                <c:pt idx="765">
                  <c:v>0.56933333333333658</c:v>
                </c:pt>
                <c:pt idx="766">
                  <c:v>0.58000000000000329</c:v>
                </c:pt>
                <c:pt idx="767">
                  <c:v>0.57000000000000328</c:v>
                </c:pt>
                <c:pt idx="768">
                  <c:v>0.56000000000000327</c:v>
                </c:pt>
                <c:pt idx="769">
                  <c:v>0.55000000000000326</c:v>
                </c:pt>
                <c:pt idx="770">
                  <c:v>0.54000000000000326</c:v>
                </c:pt>
                <c:pt idx="771">
                  <c:v>0.53000000000000325</c:v>
                </c:pt>
                <c:pt idx="772">
                  <c:v>0.52000000000000324</c:v>
                </c:pt>
                <c:pt idx="773">
                  <c:v>0.51000000000000323</c:v>
                </c:pt>
                <c:pt idx="774">
                  <c:v>0.50000000000000322</c:v>
                </c:pt>
                <c:pt idx="775">
                  <c:v>0.49000000000000321</c:v>
                </c:pt>
                <c:pt idx="776">
                  <c:v>0.4800000000000032</c:v>
                </c:pt>
                <c:pt idx="777">
                  <c:v>0.47000000000000319</c:v>
                </c:pt>
                <c:pt idx="778">
                  <c:v>0.46000000000000318</c:v>
                </c:pt>
                <c:pt idx="779">
                  <c:v>0.45000000000000318</c:v>
                </c:pt>
                <c:pt idx="780">
                  <c:v>0.44000000000000317</c:v>
                </c:pt>
                <c:pt idx="781">
                  <c:v>0.43000000000000316</c:v>
                </c:pt>
                <c:pt idx="782">
                  <c:v>0.42000000000000315</c:v>
                </c:pt>
                <c:pt idx="783">
                  <c:v>0.41000000000000314</c:v>
                </c:pt>
                <c:pt idx="784">
                  <c:v>0.40000000000000313</c:v>
                </c:pt>
                <c:pt idx="785">
                  <c:v>0.39000000000000312</c:v>
                </c:pt>
                <c:pt idx="786">
                  <c:v>0.38000000000000311</c:v>
                </c:pt>
                <c:pt idx="787">
                  <c:v>0.3700000000000031</c:v>
                </c:pt>
                <c:pt idx="788">
                  <c:v>0.38311475409836376</c:v>
                </c:pt>
                <c:pt idx="789">
                  <c:v>0.39622950819672442</c:v>
                </c:pt>
                <c:pt idx="790">
                  <c:v>0.40934426229508508</c:v>
                </c:pt>
                <c:pt idx="791">
                  <c:v>0.42245901639344574</c:v>
                </c:pt>
                <c:pt idx="792">
                  <c:v>0.4355737704918064</c:v>
                </c:pt>
                <c:pt idx="793">
                  <c:v>0.44868852459016706</c:v>
                </c:pt>
                <c:pt idx="794">
                  <c:v>0.46180327868852772</c:v>
                </c:pt>
                <c:pt idx="795">
                  <c:v>0.47491803278688838</c:v>
                </c:pt>
                <c:pt idx="796">
                  <c:v>0.48803278688524904</c:v>
                </c:pt>
                <c:pt idx="797">
                  <c:v>0.5011475409836097</c:v>
                </c:pt>
                <c:pt idx="798">
                  <c:v>0.5142622950819703</c:v>
                </c:pt>
                <c:pt idx="799">
                  <c:v>0.5273770491803309</c:v>
                </c:pt>
                <c:pt idx="800">
                  <c:v>0.54049180327869151</c:v>
                </c:pt>
                <c:pt idx="801">
                  <c:v>0.55360655737705211</c:v>
                </c:pt>
                <c:pt idx="802">
                  <c:v>0.56672131147541271</c:v>
                </c:pt>
                <c:pt idx="803">
                  <c:v>0.57983606557377332</c:v>
                </c:pt>
                <c:pt idx="804">
                  <c:v>0.59295081967213392</c:v>
                </c:pt>
                <c:pt idx="805">
                  <c:v>0.60606557377049453</c:v>
                </c:pt>
                <c:pt idx="806">
                  <c:v>0.61918032786885513</c:v>
                </c:pt>
                <c:pt idx="807">
                  <c:v>0.63229508196721573</c:v>
                </c:pt>
                <c:pt idx="808">
                  <c:v>0.64540983606557634</c:v>
                </c:pt>
                <c:pt idx="809">
                  <c:v>0.65852459016393694</c:v>
                </c:pt>
                <c:pt idx="810">
                  <c:v>0.67163934426229754</c:v>
                </c:pt>
                <c:pt idx="811">
                  <c:v>0.68475409836065815</c:v>
                </c:pt>
                <c:pt idx="812">
                  <c:v>0.69786885245901875</c:v>
                </c:pt>
                <c:pt idx="813">
                  <c:v>0.71098360655737936</c:v>
                </c:pt>
                <c:pt idx="814">
                  <c:v>0.72409836065573996</c:v>
                </c:pt>
                <c:pt idx="815">
                  <c:v>0.73721311475410056</c:v>
                </c:pt>
                <c:pt idx="816">
                  <c:v>0.75032786885246117</c:v>
                </c:pt>
                <c:pt idx="817">
                  <c:v>0.76344262295082177</c:v>
                </c:pt>
                <c:pt idx="818">
                  <c:v>0.77655737704918237</c:v>
                </c:pt>
                <c:pt idx="819">
                  <c:v>0.78967213114754298</c:v>
                </c:pt>
                <c:pt idx="820">
                  <c:v>0.80278688524590358</c:v>
                </c:pt>
                <c:pt idx="821">
                  <c:v>0.81590163934426418</c:v>
                </c:pt>
                <c:pt idx="822">
                  <c:v>0.82901639344262479</c:v>
                </c:pt>
                <c:pt idx="823">
                  <c:v>0.84213114754098539</c:v>
                </c:pt>
                <c:pt idx="824">
                  <c:v>0.855245901639346</c:v>
                </c:pt>
                <c:pt idx="825">
                  <c:v>0.8683606557377066</c:v>
                </c:pt>
                <c:pt idx="826">
                  <c:v>0.8814754098360672</c:v>
                </c:pt>
                <c:pt idx="827">
                  <c:v>0.89459016393442781</c:v>
                </c:pt>
                <c:pt idx="828">
                  <c:v>0.90770491803278841</c:v>
                </c:pt>
                <c:pt idx="829">
                  <c:v>0.92081967213114901</c:v>
                </c:pt>
                <c:pt idx="830">
                  <c:v>0.93393442622950962</c:v>
                </c:pt>
                <c:pt idx="831">
                  <c:v>0.94704918032787022</c:v>
                </c:pt>
                <c:pt idx="832">
                  <c:v>0.96016393442623083</c:v>
                </c:pt>
                <c:pt idx="833">
                  <c:v>0.97327868852459143</c:v>
                </c:pt>
                <c:pt idx="834">
                  <c:v>0.98639344262295203</c:v>
                </c:pt>
                <c:pt idx="835">
                  <c:v>0.99950819672131264</c:v>
                </c:pt>
                <c:pt idx="836">
                  <c:v>0.98617486338797933</c:v>
                </c:pt>
                <c:pt idx="837">
                  <c:v>0.97284153005464602</c:v>
                </c:pt>
                <c:pt idx="838">
                  <c:v>0.95950819672131271</c:v>
                </c:pt>
                <c:pt idx="839">
                  <c:v>0.9461748633879794</c:v>
                </c:pt>
                <c:pt idx="840">
                  <c:v>0.9328415300546461</c:v>
                </c:pt>
                <c:pt idx="841">
                  <c:v>0.91950819672131279</c:v>
                </c:pt>
                <c:pt idx="842">
                  <c:v>0.90617486338797948</c:v>
                </c:pt>
                <c:pt idx="843">
                  <c:v>0.89284153005464617</c:v>
                </c:pt>
                <c:pt idx="844">
                  <c:v>0.87950819672131286</c:v>
                </c:pt>
                <c:pt idx="845">
                  <c:v>0.86617486338797955</c:v>
                </c:pt>
                <c:pt idx="846">
                  <c:v>0.85284153005464625</c:v>
                </c:pt>
                <c:pt idx="847">
                  <c:v>0.83950819672131294</c:v>
                </c:pt>
                <c:pt idx="848">
                  <c:v>0.82617486338797963</c:v>
                </c:pt>
                <c:pt idx="849">
                  <c:v>0.81284153005464632</c:v>
                </c:pt>
                <c:pt idx="850">
                  <c:v>0.79950819672131301</c:v>
                </c:pt>
                <c:pt idx="851">
                  <c:v>0.78617486338797971</c:v>
                </c:pt>
                <c:pt idx="852">
                  <c:v>0.7728415300546464</c:v>
                </c:pt>
                <c:pt idx="853">
                  <c:v>0.75950819672131309</c:v>
                </c:pt>
                <c:pt idx="854">
                  <c:v>0.74617486338797978</c:v>
                </c:pt>
                <c:pt idx="855">
                  <c:v>0.73284153005464647</c:v>
                </c:pt>
                <c:pt idx="856">
                  <c:v>0.71950819672131316</c:v>
                </c:pt>
                <c:pt idx="857">
                  <c:v>0.70617486338797986</c:v>
                </c:pt>
                <c:pt idx="858">
                  <c:v>0.69284153005464655</c:v>
                </c:pt>
                <c:pt idx="859">
                  <c:v>0.67950819672131324</c:v>
                </c:pt>
                <c:pt idx="860">
                  <c:v>0.66617486338797993</c:v>
                </c:pt>
                <c:pt idx="861">
                  <c:v>0.65284153005464662</c:v>
                </c:pt>
                <c:pt idx="862">
                  <c:v>0.63950819672131332</c:v>
                </c:pt>
                <c:pt idx="863">
                  <c:v>0.62617486338798001</c:v>
                </c:pt>
                <c:pt idx="864">
                  <c:v>0.6128415300546467</c:v>
                </c:pt>
                <c:pt idx="865">
                  <c:v>0.59950819672131339</c:v>
                </c:pt>
                <c:pt idx="866">
                  <c:v>0.58617486338798008</c:v>
                </c:pt>
                <c:pt idx="867">
                  <c:v>0.57284153005464677</c:v>
                </c:pt>
                <c:pt idx="868">
                  <c:v>0.55950819672131347</c:v>
                </c:pt>
                <c:pt idx="869">
                  <c:v>0.54617486338798016</c:v>
                </c:pt>
                <c:pt idx="870">
                  <c:v>0.53284153005464685</c:v>
                </c:pt>
                <c:pt idx="871">
                  <c:v>0.51950819672131354</c:v>
                </c:pt>
                <c:pt idx="872">
                  <c:v>0.50617486338798023</c:v>
                </c:pt>
                <c:pt idx="873">
                  <c:v>0.49284153005464693</c:v>
                </c:pt>
                <c:pt idx="874">
                  <c:v>0.47950819672131362</c:v>
                </c:pt>
                <c:pt idx="875">
                  <c:v>0.46617486338798031</c:v>
                </c:pt>
                <c:pt idx="876">
                  <c:v>0.452841530054647</c:v>
                </c:pt>
                <c:pt idx="877">
                  <c:v>0.43950819672131369</c:v>
                </c:pt>
                <c:pt idx="878">
                  <c:v>0.42617486338798038</c:v>
                </c:pt>
                <c:pt idx="879">
                  <c:v>0.41284153005464708</c:v>
                </c:pt>
                <c:pt idx="880">
                  <c:v>0.39950819672131377</c:v>
                </c:pt>
                <c:pt idx="881">
                  <c:v>0.38617486338798046</c:v>
                </c:pt>
                <c:pt idx="882">
                  <c:v>0.37284153005464715</c:v>
                </c:pt>
                <c:pt idx="883">
                  <c:v>0.35950819672131384</c:v>
                </c:pt>
                <c:pt idx="884">
                  <c:v>0.34617486338798054</c:v>
                </c:pt>
                <c:pt idx="885">
                  <c:v>0.35684153005464719</c:v>
                </c:pt>
                <c:pt idx="886">
                  <c:v>0.36750819672131385</c:v>
                </c:pt>
                <c:pt idx="887">
                  <c:v>0.37817486338798051</c:v>
                </c:pt>
                <c:pt idx="888">
                  <c:v>0.38884153005464717</c:v>
                </c:pt>
                <c:pt idx="889">
                  <c:v>0.39950819672131382</c:v>
                </c:pt>
                <c:pt idx="890">
                  <c:v>0.41017486338798048</c:v>
                </c:pt>
                <c:pt idx="891">
                  <c:v>0.42084153005464714</c:v>
                </c:pt>
                <c:pt idx="892">
                  <c:v>0.4315081967213138</c:v>
                </c:pt>
                <c:pt idx="893">
                  <c:v>0.44217486338798045</c:v>
                </c:pt>
                <c:pt idx="894">
                  <c:v>0.45284153005464711</c:v>
                </c:pt>
                <c:pt idx="895">
                  <c:v>0.46350819672131377</c:v>
                </c:pt>
                <c:pt idx="896">
                  <c:v>0.47417486338798043</c:v>
                </c:pt>
                <c:pt idx="897">
                  <c:v>0.48484153005464709</c:v>
                </c:pt>
                <c:pt idx="898">
                  <c:v>0.49550819672131374</c:v>
                </c:pt>
                <c:pt idx="899">
                  <c:v>0.50617486338798046</c:v>
                </c:pt>
                <c:pt idx="900">
                  <c:v>0.51684153005464717</c:v>
                </c:pt>
                <c:pt idx="901">
                  <c:v>0.52750819672131388</c:v>
                </c:pt>
                <c:pt idx="902">
                  <c:v>0.5381748633879806</c:v>
                </c:pt>
                <c:pt idx="903">
                  <c:v>0.54884153005464731</c:v>
                </c:pt>
                <c:pt idx="904">
                  <c:v>0.55950819672131402</c:v>
                </c:pt>
                <c:pt idx="905">
                  <c:v>0.57017486338798073</c:v>
                </c:pt>
                <c:pt idx="906">
                  <c:v>0.58084153005464745</c:v>
                </c:pt>
                <c:pt idx="907">
                  <c:v>0.59150819672131416</c:v>
                </c:pt>
                <c:pt idx="908">
                  <c:v>0.60217486338798087</c:v>
                </c:pt>
                <c:pt idx="909">
                  <c:v>0.61284153005464759</c:v>
                </c:pt>
                <c:pt idx="910">
                  <c:v>0.6235081967213143</c:v>
                </c:pt>
                <c:pt idx="911">
                  <c:v>0.63417486338798101</c:v>
                </c:pt>
                <c:pt idx="912">
                  <c:v>0.64484153005464773</c:v>
                </c:pt>
                <c:pt idx="913">
                  <c:v>0.65550819672131444</c:v>
                </c:pt>
                <c:pt idx="914">
                  <c:v>0.66617486338798115</c:v>
                </c:pt>
                <c:pt idx="915">
                  <c:v>0.67684153005464787</c:v>
                </c:pt>
                <c:pt idx="916">
                  <c:v>0.68750819672131458</c:v>
                </c:pt>
                <c:pt idx="917">
                  <c:v>0.69817486338798129</c:v>
                </c:pt>
                <c:pt idx="918">
                  <c:v>0.70884153005464801</c:v>
                </c:pt>
                <c:pt idx="919">
                  <c:v>0.71950819672131472</c:v>
                </c:pt>
                <c:pt idx="920">
                  <c:v>0.73017486338798143</c:v>
                </c:pt>
                <c:pt idx="921">
                  <c:v>0.71697486338798144</c:v>
                </c:pt>
                <c:pt idx="922">
                  <c:v>0.70377486338798145</c:v>
                </c:pt>
                <c:pt idx="923">
                  <c:v>0.69057486338798146</c:v>
                </c:pt>
                <c:pt idx="924">
                  <c:v>0.67737486338798147</c:v>
                </c:pt>
                <c:pt idx="925">
                  <c:v>0.66417486338798148</c:v>
                </c:pt>
                <c:pt idx="926">
                  <c:v>0.65097486338798149</c:v>
                </c:pt>
                <c:pt idx="927">
                  <c:v>0.63777486338798151</c:v>
                </c:pt>
                <c:pt idx="928">
                  <c:v>0.62457486338798152</c:v>
                </c:pt>
                <c:pt idx="929">
                  <c:v>0.61137486338798153</c:v>
                </c:pt>
                <c:pt idx="930">
                  <c:v>0.59817486338798154</c:v>
                </c:pt>
                <c:pt idx="931">
                  <c:v>0.58497486338798155</c:v>
                </c:pt>
                <c:pt idx="932">
                  <c:v>0.57177486338798156</c:v>
                </c:pt>
                <c:pt idx="933">
                  <c:v>0.55857486338798157</c:v>
                </c:pt>
                <c:pt idx="934">
                  <c:v>0.54537486338798158</c:v>
                </c:pt>
                <c:pt idx="935">
                  <c:v>0.53217486338798159</c:v>
                </c:pt>
                <c:pt idx="936">
                  <c:v>0.5189748633879816</c:v>
                </c:pt>
                <c:pt idx="937">
                  <c:v>0.50577486338798161</c:v>
                </c:pt>
                <c:pt idx="938">
                  <c:v>0.49257486338798162</c:v>
                </c:pt>
                <c:pt idx="939">
                  <c:v>0.47937486338798163</c:v>
                </c:pt>
                <c:pt idx="940">
                  <c:v>0.46617486338798164</c:v>
                </c:pt>
                <c:pt idx="941">
                  <c:v>0.45297486338798165</c:v>
                </c:pt>
                <c:pt idx="942">
                  <c:v>0.43977486338798166</c:v>
                </c:pt>
                <c:pt idx="943">
                  <c:v>0.42657486338798167</c:v>
                </c:pt>
                <c:pt idx="944">
                  <c:v>0.41337486338798168</c:v>
                </c:pt>
                <c:pt idx="945">
                  <c:v>0.40017486338798169</c:v>
                </c:pt>
                <c:pt idx="946">
                  <c:v>0.3869748633879817</c:v>
                </c:pt>
                <c:pt idx="947">
                  <c:v>0.37377486338798172</c:v>
                </c:pt>
                <c:pt idx="948">
                  <c:v>0.36057486338798173</c:v>
                </c:pt>
                <c:pt idx="949">
                  <c:v>0.34737486338798174</c:v>
                </c:pt>
                <c:pt idx="950">
                  <c:v>0.33417486338798175</c:v>
                </c:pt>
                <c:pt idx="951">
                  <c:v>0.32097486338798176</c:v>
                </c:pt>
                <c:pt idx="952">
                  <c:v>0.30777486338798177</c:v>
                </c:pt>
                <c:pt idx="953">
                  <c:v>0.29457486338798178</c:v>
                </c:pt>
                <c:pt idx="954">
                  <c:v>0.28137486338798179</c:v>
                </c:pt>
                <c:pt idx="955">
                  <c:v>0.2681748633879818</c:v>
                </c:pt>
                <c:pt idx="956">
                  <c:v>0.25497486338798181</c:v>
                </c:pt>
                <c:pt idx="957">
                  <c:v>0.24177486338798182</c:v>
                </c:pt>
                <c:pt idx="958">
                  <c:v>0.22857486338798183</c:v>
                </c:pt>
                <c:pt idx="959">
                  <c:v>0.21537486338798184</c:v>
                </c:pt>
                <c:pt idx="960">
                  <c:v>0.20217486338798185</c:v>
                </c:pt>
                <c:pt idx="961">
                  <c:v>0.18897486338798186</c:v>
                </c:pt>
                <c:pt idx="962">
                  <c:v>0.17577486338798187</c:v>
                </c:pt>
                <c:pt idx="963">
                  <c:v>0.16257486338798188</c:v>
                </c:pt>
                <c:pt idx="964">
                  <c:v>0.14937486338798189</c:v>
                </c:pt>
                <c:pt idx="965">
                  <c:v>0.1361748633879819</c:v>
                </c:pt>
                <c:pt idx="966">
                  <c:v>0.1229748633879819</c:v>
                </c:pt>
                <c:pt idx="967">
                  <c:v>0.1097748633879819</c:v>
                </c:pt>
                <c:pt idx="968">
                  <c:v>9.6574863387981894E-2</c:v>
                </c:pt>
                <c:pt idx="969">
                  <c:v>8.337486338798189E-2</c:v>
                </c:pt>
                <c:pt idx="970">
                  <c:v>7.0174863387981887E-2</c:v>
                </c:pt>
                <c:pt idx="971">
                  <c:v>5.6974863387981883E-2</c:v>
                </c:pt>
                <c:pt idx="972">
                  <c:v>4.377486338798188E-2</c:v>
                </c:pt>
                <c:pt idx="973">
                  <c:v>3.057486338798188E-2</c:v>
                </c:pt>
                <c:pt idx="974">
                  <c:v>1.737486338798188E-2</c:v>
                </c:pt>
                <c:pt idx="975">
                  <c:v>3.057486338798188E-2</c:v>
                </c:pt>
                <c:pt idx="976">
                  <c:v>4.377486338798188E-2</c:v>
                </c:pt>
                <c:pt idx="977">
                  <c:v>5.6974863387981883E-2</c:v>
                </c:pt>
                <c:pt idx="978">
                  <c:v>7.0174863387981887E-2</c:v>
                </c:pt>
                <c:pt idx="979">
                  <c:v>8.337486338798189E-2</c:v>
                </c:pt>
                <c:pt idx="980">
                  <c:v>9.6574863387981894E-2</c:v>
                </c:pt>
                <c:pt idx="981">
                  <c:v>0.1097748633879819</c:v>
                </c:pt>
                <c:pt idx="982">
                  <c:v>0.1229748633879819</c:v>
                </c:pt>
                <c:pt idx="983">
                  <c:v>0.1361748633879819</c:v>
                </c:pt>
                <c:pt idx="984">
                  <c:v>0.14937486338798189</c:v>
                </c:pt>
                <c:pt idx="985">
                  <c:v>0.16257486338798188</c:v>
                </c:pt>
                <c:pt idx="986">
                  <c:v>0.17577486338798187</c:v>
                </c:pt>
                <c:pt idx="987">
                  <c:v>0.18897486338798186</c:v>
                </c:pt>
                <c:pt idx="988">
                  <c:v>0.20217486338798185</c:v>
                </c:pt>
                <c:pt idx="989">
                  <c:v>0.21537486338798184</c:v>
                </c:pt>
                <c:pt idx="990">
                  <c:v>0.22857486338798183</c:v>
                </c:pt>
                <c:pt idx="991">
                  <c:v>0.24177486338798182</c:v>
                </c:pt>
                <c:pt idx="992">
                  <c:v>0.25497486338798181</c:v>
                </c:pt>
                <c:pt idx="993">
                  <c:v>0.2681748633879818</c:v>
                </c:pt>
                <c:pt idx="994">
                  <c:v>0.28137486338798179</c:v>
                </c:pt>
                <c:pt idx="995">
                  <c:v>0.29457486338798178</c:v>
                </c:pt>
                <c:pt idx="996">
                  <c:v>0.30777486338798177</c:v>
                </c:pt>
                <c:pt idx="997">
                  <c:v>0.32097486338798176</c:v>
                </c:pt>
                <c:pt idx="998">
                  <c:v>0.33417486338798175</c:v>
                </c:pt>
                <c:pt idx="999">
                  <c:v>0.34737486338798174</c:v>
                </c:pt>
                <c:pt idx="1000">
                  <c:v>0.36057486338798173</c:v>
                </c:pt>
                <c:pt idx="1001">
                  <c:v>0.37377486338798172</c:v>
                </c:pt>
                <c:pt idx="1002">
                  <c:v>0.3869748633879817</c:v>
                </c:pt>
                <c:pt idx="1003">
                  <c:v>0.40017486338798169</c:v>
                </c:pt>
                <c:pt idx="1004">
                  <c:v>0.41337486338798168</c:v>
                </c:pt>
                <c:pt idx="1005">
                  <c:v>0.42657486338798167</c:v>
                </c:pt>
                <c:pt idx="1006">
                  <c:v>0.43977486338798166</c:v>
                </c:pt>
                <c:pt idx="1007">
                  <c:v>0.45297486338798165</c:v>
                </c:pt>
                <c:pt idx="1008">
                  <c:v>0.46617486338798164</c:v>
                </c:pt>
                <c:pt idx="1009">
                  <c:v>0.47937486338798163</c:v>
                </c:pt>
                <c:pt idx="1010">
                  <c:v>0.49257486338798162</c:v>
                </c:pt>
                <c:pt idx="1011">
                  <c:v>0.50577486338798161</c:v>
                </c:pt>
                <c:pt idx="1012">
                  <c:v>0.5189748633879816</c:v>
                </c:pt>
                <c:pt idx="1013">
                  <c:v>0.53217486338798159</c:v>
                </c:pt>
                <c:pt idx="1014">
                  <c:v>0.54537486338798158</c:v>
                </c:pt>
                <c:pt idx="1015">
                  <c:v>0.55857486338798157</c:v>
                </c:pt>
                <c:pt idx="1016">
                  <c:v>0.57177486338798156</c:v>
                </c:pt>
                <c:pt idx="1017">
                  <c:v>0.58497486338798155</c:v>
                </c:pt>
                <c:pt idx="1018">
                  <c:v>0.59817486338798154</c:v>
                </c:pt>
                <c:pt idx="1019">
                  <c:v>0.61137486338798153</c:v>
                </c:pt>
                <c:pt idx="1020">
                  <c:v>0.59817486338798154</c:v>
                </c:pt>
                <c:pt idx="1021">
                  <c:v>0.58497486338798155</c:v>
                </c:pt>
                <c:pt idx="1022">
                  <c:v>0.57177486338798156</c:v>
                </c:pt>
                <c:pt idx="1023">
                  <c:v>0.55857486338798157</c:v>
                </c:pt>
                <c:pt idx="1024">
                  <c:v>0.54537486338798158</c:v>
                </c:pt>
                <c:pt idx="1025">
                  <c:v>0.53217486338798159</c:v>
                </c:pt>
                <c:pt idx="1026">
                  <c:v>0.5189748633879816</c:v>
                </c:pt>
                <c:pt idx="1027">
                  <c:v>0.50577486338798161</c:v>
                </c:pt>
                <c:pt idx="1028">
                  <c:v>0.49257486338798162</c:v>
                </c:pt>
                <c:pt idx="1029">
                  <c:v>0.47937486338798163</c:v>
                </c:pt>
                <c:pt idx="1030">
                  <c:v>0.46617486338798164</c:v>
                </c:pt>
                <c:pt idx="1031">
                  <c:v>0.45297486338798165</c:v>
                </c:pt>
                <c:pt idx="1032">
                  <c:v>0.43977486338798166</c:v>
                </c:pt>
                <c:pt idx="1033">
                  <c:v>0.42657486338798167</c:v>
                </c:pt>
                <c:pt idx="1034">
                  <c:v>0.41337486338798168</c:v>
                </c:pt>
                <c:pt idx="1035">
                  <c:v>0.40017486338798169</c:v>
                </c:pt>
                <c:pt idx="1036">
                  <c:v>0.3869748633879817</c:v>
                </c:pt>
                <c:pt idx="1037">
                  <c:v>0.37377486338798172</c:v>
                </c:pt>
                <c:pt idx="1038">
                  <c:v>0.36057486338798173</c:v>
                </c:pt>
                <c:pt idx="1039">
                  <c:v>0.34737486338798174</c:v>
                </c:pt>
                <c:pt idx="1040">
                  <c:v>0.33417486338798175</c:v>
                </c:pt>
                <c:pt idx="1041">
                  <c:v>0.32097486338798176</c:v>
                </c:pt>
                <c:pt idx="1042">
                  <c:v>0.30777486338798177</c:v>
                </c:pt>
                <c:pt idx="1043">
                  <c:v>0.29457486338798178</c:v>
                </c:pt>
                <c:pt idx="1044">
                  <c:v>0.28137486338798179</c:v>
                </c:pt>
                <c:pt idx="1045">
                  <c:v>0.2681748633879818</c:v>
                </c:pt>
                <c:pt idx="1046">
                  <c:v>0.25497486338798181</c:v>
                </c:pt>
                <c:pt idx="1047">
                  <c:v>0.24177486338798182</c:v>
                </c:pt>
                <c:pt idx="1048">
                  <c:v>0.22857486338798183</c:v>
                </c:pt>
                <c:pt idx="1049">
                  <c:v>0.21537486338798184</c:v>
                </c:pt>
                <c:pt idx="1050">
                  <c:v>0.20217486338798185</c:v>
                </c:pt>
                <c:pt idx="1051">
                  <c:v>0.18897486338798186</c:v>
                </c:pt>
                <c:pt idx="1052">
                  <c:v>0.17577486338798187</c:v>
                </c:pt>
                <c:pt idx="1053">
                  <c:v>0.16257486338798188</c:v>
                </c:pt>
                <c:pt idx="1054">
                  <c:v>0.14937486338798189</c:v>
                </c:pt>
                <c:pt idx="1055">
                  <c:v>0.1361748633879819</c:v>
                </c:pt>
                <c:pt idx="1056">
                  <c:v>0.1229748633879819</c:v>
                </c:pt>
                <c:pt idx="1057">
                  <c:v>0.1097748633879819</c:v>
                </c:pt>
                <c:pt idx="1058">
                  <c:v>0.1229748633879819</c:v>
                </c:pt>
                <c:pt idx="1059">
                  <c:v>0.1361748633879819</c:v>
                </c:pt>
                <c:pt idx="1060">
                  <c:v>0.14937486338798189</c:v>
                </c:pt>
                <c:pt idx="1061">
                  <c:v>0.16257486338798188</c:v>
                </c:pt>
                <c:pt idx="1062">
                  <c:v>0.17577486338798187</c:v>
                </c:pt>
                <c:pt idx="1063">
                  <c:v>0.18897486338798186</c:v>
                </c:pt>
                <c:pt idx="1064">
                  <c:v>0.20217486338798185</c:v>
                </c:pt>
                <c:pt idx="1065">
                  <c:v>0.21537486338798184</c:v>
                </c:pt>
                <c:pt idx="1066">
                  <c:v>0.22857486338798183</c:v>
                </c:pt>
                <c:pt idx="1067">
                  <c:v>0.24177486338798182</c:v>
                </c:pt>
                <c:pt idx="1068">
                  <c:v>0.25497486338798181</c:v>
                </c:pt>
                <c:pt idx="1069">
                  <c:v>0.2681748633879818</c:v>
                </c:pt>
                <c:pt idx="1070">
                  <c:v>0.28137486338798179</c:v>
                </c:pt>
                <c:pt idx="1071">
                  <c:v>0.29457486338798178</c:v>
                </c:pt>
                <c:pt idx="1072">
                  <c:v>0.30777486338798177</c:v>
                </c:pt>
                <c:pt idx="1073">
                  <c:v>0.32097486338798176</c:v>
                </c:pt>
                <c:pt idx="1074">
                  <c:v>0.33417486338798175</c:v>
                </c:pt>
                <c:pt idx="1075">
                  <c:v>0.34737486338798174</c:v>
                </c:pt>
                <c:pt idx="1076">
                  <c:v>0.36057486338798173</c:v>
                </c:pt>
                <c:pt idx="1077">
                  <c:v>0.37377486338798172</c:v>
                </c:pt>
                <c:pt idx="1078">
                  <c:v>0.3869748633879817</c:v>
                </c:pt>
                <c:pt idx="1079">
                  <c:v>0.40017486338798169</c:v>
                </c:pt>
                <c:pt idx="1080">
                  <c:v>0.41337486338798168</c:v>
                </c:pt>
                <c:pt idx="1081">
                  <c:v>0.42657486338798167</c:v>
                </c:pt>
                <c:pt idx="1082">
                  <c:v>0.43977486338798166</c:v>
                </c:pt>
                <c:pt idx="1083">
                  <c:v>0.45297486338798165</c:v>
                </c:pt>
                <c:pt idx="1084">
                  <c:v>0.46617486338798164</c:v>
                </c:pt>
                <c:pt idx="1085">
                  <c:v>0.47937486338798163</c:v>
                </c:pt>
                <c:pt idx="1086">
                  <c:v>0.49257486338798162</c:v>
                </c:pt>
                <c:pt idx="1087">
                  <c:v>0.47961236698303483</c:v>
                </c:pt>
                <c:pt idx="1088">
                  <c:v>0.46664987057808804</c:v>
                </c:pt>
                <c:pt idx="1089">
                  <c:v>0.45368737417314126</c:v>
                </c:pt>
                <c:pt idx="1090">
                  <c:v>0.44072487776819447</c:v>
                </c:pt>
                <c:pt idx="1091">
                  <c:v>0.42776238136324768</c:v>
                </c:pt>
                <c:pt idx="1092">
                  <c:v>0.41479988495830089</c:v>
                </c:pt>
                <c:pt idx="1093">
                  <c:v>0.4018373885533541</c:v>
                </c:pt>
                <c:pt idx="1094">
                  <c:v>0.38887489214840731</c:v>
                </c:pt>
                <c:pt idx="1095">
                  <c:v>0.37591239574346053</c:v>
                </c:pt>
                <c:pt idx="1096">
                  <c:v>0.36294989933851374</c:v>
                </c:pt>
                <c:pt idx="1097">
                  <c:v>0.34998740293356695</c:v>
                </c:pt>
                <c:pt idx="1098">
                  <c:v>0.33702490652862016</c:v>
                </c:pt>
                <c:pt idx="1099">
                  <c:v>0.32406241012367337</c:v>
                </c:pt>
                <c:pt idx="1100">
                  <c:v>0.31109991371872658</c:v>
                </c:pt>
                <c:pt idx="1101">
                  <c:v>0.2981374173137798</c:v>
                </c:pt>
                <c:pt idx="1102">
                  <c:v>0.28517492090883301</c:v>
                </c:pt>
                <c:pt idx="1103">
                  <c:v>0.27221242450388622</c:v>
                </c:pt>
                <c:pt idx="1104">
                  <c:v>0.25924992809893943</c:v>
                </c:pt>
                <c:pt idx="1105">
                  <c:v>0.24628743169399264</c:v>
                </c:pt>
                <c:pt idx="1106">
                  <c:v>0.23332493528904585</c:v>
                </c:pt>
                <c:pt idx="1107">
                  <c:v>0.22036243888409907</c:v>
                </c:pt>
                <c:pt idx="1108">
                  <c:v>0.20739994247915228</c:v>
                </c:pt>
                <c:pt idx="1109">
                  <c:v>0.19443744607420549</c:v>
                </c:pt>
                <c:pt idx="1110">
                  <c:v>0.1814749496692587</c:v>
                </c:pt>
                <c:pt idx="1111">
                  <c:v>0.16851245326431191</c:v>
                </c:pt>
                <c:pt idx="1112">
                  <c:v>0.15554995685936512</c:v>
                </c:pt>
                <c:pt idx="1113">
                  <c:v>0.14258746045441834</c:v>
                </c:pt>
                <c:pt idx="1114">
                  <c:v>0.12962496404947155</c:v>
                </c:pt>
                <c:pt idx="1115">
                  <c:v>0.11666246764452474</c:v>
                </c:pt>
                <c:pt idx="1116">
                  <c:v>0.10369997123957794</c:v>
                </c:pt>
                <c:pt idx="1117">
                  <c:v>9.073747483463114E-2</c:v>
                </c:pt>
                <c:pt idx="1118">
                  <c:v>7.7774978429684338E-2</c:v>
                </c:pt>
                <c:pt idx="1119">
                  <c:v>6.4812482024737536E-2</c:v>
                </c:pt>
                <c:pt idx="1120">
                  <c:v>5.1849985619790734E-2</c:v>
                </c:pt>
                <c:pt idx="1121">
                  <c:v>3.8887489214843932E-2</c:v>
                </c:pt>
                <c:pt idx="1122">
                  <c:v>2.5924992809897129E-2</c:v>
                </c:pt>
                <c:pt idx="1123">
                  <c:v>1.2962496404950329E-2</c:v>
                </c:pt>
                <c:pt idx="1124">
                  <c:v>3.5284275501368256E-15</c:v>
                </c:pt>
                <c:pt idx="1125">
                  <c:v>3.5284275501368256E-15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6D-4195-8EE2-C1FA0029F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6017104"/>
        <c:axId val="18160190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'PQ TEST 1 DIRECTION'!$E$27</c15:sqref>
                        </c15:formulaRef>
                      </c:ext>
                    </c:extLst>
                    <c:strCache>
                      <c:ptCount val="1"/>
                      <c:pt idx="0">
                        <c:v>Factor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'PQ TEST 1 DIRECTION'!$B$28:$B$1153</c15:sqref>
                        </c15:formulaRef>
                      </c:ext>
                    </c:extLst>
                    <c:numCache>
                      <c:formatCode>[$-F400]h:mm:ss\ AM/PM</c:formatCode>
                      <c:ptCount val="1126"/>
                      <c:pt idx="0">
                        <c:v>0</c:v>
                      </c:pt>
                      <c:pt idx="1">
                        <c:v>4.6296296296296294E-5</c:v>
                      </c:pt>
                      <c:pt idx="2">
                        <c:v>9.2592592592592588E-5</c:v>
                      </c:pt>
                      <c:pt idx="3">
                        <c:v>1.3888888888888889E-4</c:v>
                      </c:pt>
                      <c:pt idx="4">
                        <c:v>1.8518518518518518E-4</c:v>
                      </c:pt>
                      <c:pt idx="5">
                        <c:v>2.3148148148148146E-4</c:v>
                      </c:pt>
                      <c:pt idx="6">
                        <c:v>2.7777777777777778E-4</c:v>
                      </c:pt>
                      <c:pt idx="7">
                        <c:v>3.2407407407407406E-4</c:v>
                      </c:pt>
                      <c:pt idx="8">
                        <c:v>3.7037037037037035E-4</c:v>
                      </c:pt>
                      <c:pt idx="9">
                        <c:v>4.1666666666666669E-4</c:v>
                      </c:pt>
                      <c:pt idx="10">
                        <c:v>4.6296296296296293E-4</c:v>
                      </c:pt>
                      <c:pt idx="11">
                        <c:v>5.0925925925925921E-4</c:v>
                      </c:pt>
                      <c:pt idx="12">
                        <c:v>5.5555555555555556E-4</c:v>
                      </c:pt>
                      <c:pt idx="13">
                        <c:v>6.018518518518519E-4</c:v>
                      </c:pt>
                      <c:pt idx="14">
                        <c:v>6.4814814814814813E-4</c:v>
                      </c:pt>
                      <c:pt idx="15">
                        <c:v>6.9444444444444447E-4</c:v>
                      </c:pt>
                      <c:pt idx="16">
                        <c:v>7.407407407407407E-4</c:v>
                      </c:pt>
                      <c:pt idx="17">
                        <c:v>7.8703703703703705E-4</c:v>
                      </c:pt>
                      <c:pt idx="18">
                        <c:v>8.3333333333333339E-4</c:v>
                      </c:pt>
                      <c:pt idx="19">
                        <c:v>8.7962962962962962E-4</c:v>
                      </c:pt>
                      <c:pt idx="20">
                        <c:v>9.2592592592592585E-4</c:v>
                      </c:pt>
                      <c:pt idx="21">
                        <c:v>9.7222222222222209E-4</c:v>
                      </c:pt>
                      <c:pt idx="22">
                        <c:v>1.0185185185185186E-3</c:v>
                      </c:pt>
                      <c:pt idx="23">
                        <c:v>1.0648148148148147E-3</c:v>
                      </c:pt>
                      <c:pt idx="24">
                        <c:v>1.1111111111111111E-3</c:v>
                      </c:pt>
                      <c:pt idx="25">
                        <c:v>1.1574074074074073E-3</c:v>
                      </c:pt>
                      <c:pt idx="26">
                        <c:v>1.2037037037037038E-3</c:v>
                      </c:pt>
                      <c:pt idx="27">
                        <c:v>1.25E-3</c:v>
                      </c:pt>
                      <c:pt idx="28">
                        <c:v>1.2962962962962963E-3</c:v>
                      </c:pt>
                      <c:pt idx="29">
                        <c:v>1.3425925925925925E-3</c:v>
                      </c:pt>
                      <c:pt idx="30">
                        <c:v>1.3888888888888889E-3</c:v>
                      </c:pt>
                      <c:pt idx="31">
                        <c:v>1.4351851851851854E-3</c:v>
                      </c:pt>
                      <c:pt idx="32">
                        <c:v>1.4814814814814814E-3</c:v>
                      </c:pt>
                      <c:pt idx="33">
                        <c:v>1.5277777777777779E-3</c:v>
                      </c:pt>
                      <c:pt idx="34">
                        <c:v>1.5740740740740741E-3</c:v>
                      </c:pt>
                      <c:pt idx="35">
                        <c:v>1.6203703703703703E-3</c:v>
                      </c:pt>
                      <c:pt idx="36">
                        <c:v>1.6666666666666668E-3</c:v>
                      </c:pt>
                      <c:pt idx="37">
                        <c:v>1.712962962962963E-3</c:v>
                      </c:pt>
                      <c:pt idx="38">
                        <c:v>1.7592592592592592E-3</c:v>
                      </c:pt>
                      <c:pt idx="39">
                        <c:v>1.8055555555555557E-3</c:v>
                      </c:pt>
                      <c:pt idx="40">
                        <c:v>1.8518518518518517E-3</c:v>
                      </c:pt>
                      <c:pt idx="41">
                        <c:v>1.8981481481481482E-3</c:v>
                      </c:pt>
                      <c:pt idx="42">
                        <c:v>1.9444444444444442E-3</c:v>
                      </c:pt>
                      <c:pt idx="43">
                        <c:v>1.9907407407407408E-3</c:v>
                      </c:pt>
                      <c:pt idx="44">
                        <c:v>2.0370370370370373E-3</c:v>
                      </c:pt>
                      <c:pt idx="45">
                        <c:v>2.0833333333333333E-3</c:v>
                      </c:pt>
                      <c:pt idx="46">
                        <c:v>2.1296296296296298E-3</c:v>
                      </c:pt>
                      <c:pt idx="47">
                        <c:v>2.1759259259259258E-3</c:v>
                      </c:pt>
                      <c:pt idx="48">
                        <c:v>2.2222222222222222E-3</c:v>
                      </c:pt>
                      <c:pt idx="49">
                        <c:v>2.2685185185185182E-3</c:v>
                      </c:pt>
                      <c:pt idx="50">
                        <c:v>2.3148148148148151E-3</c:v>
                      </c:pt>
                      <c:pt idx="51">
                        <c:v>2.3611111111111111E-3</c:v>
                      </c:pt>
                      <c:pt idx="52">
                        <c:v>2.4074074074074076E-3</c:v>
                      </c:pt>
                      <c:pt idx="53">
                        <c:v>2.4537037037037036E-3</c:v>
                      </c:pt>
                      <c:pt idx="54">
                        <c:v>2.5000000000000001E-3</c:v>
                      </c:pt>
                      <c:pt idx="55">
                        <c:v>2.5462962962962961E-3</c:v>
                      </c:pt>
                      <c:pt idx="56">
                        <c:v>2.5925925925925925E-3</c:v>
                      </c:pt>
                      <c:pt idx="57">
                        <c:v>2.6388888888888885E-3</c:v>
                      </c:pt>
                      <c:pt idx="58">
                        <c:v>2.685185185185185E-3</c:v>
                      </c:pt>
                      <c:pt idx="59">
                        <c:v>2.7314814814814819E-3</c:v>
                      </c:pt>
                      <c:pt idx="60">
                        <c:v>2.7777777777777779E-3</c:v>
                      </c:pt>
                      <c:pt idx="61">
                        <c:v>2.8240740740740739E-3</c:v>
                      </c:pt>
                      <c:pt idx="62">
                        <c:v>2.8703703703703708E-3</c:v>
                      </c:pt>
                      <c:pt idx="63">
                        <c:v>2.9166666666666668E-3</c:v>
                      </c:pt>
                      <c:pt idx="64">
                        <c:v>2.9629629629629628E-3</c:v>
                      </c:pt>
                      <c:pt idx="65">
                        <c:v>3.0092592592592588E-3</c:v>
                      </c:pt>
                      <c:pt idx="66">
                        <c:v>3.0555555555555557E-3</c:v>
                      </c:pt>
                      <c:pt idx="67">
                        <c:v>3.1018518518518522E-3</c:v>
                      </c:pt>
                      <c:pt idx="68">
                        <c:v>3.1481481481481482E-3</c:v>
                      </c:pt>
                      <c:pt idx="69">
                        <c:v>3.1944444444444442E-3</c:v>
                      </c:pt>
                      <c:pt idx="70">
                        <c:v>3.2407407407407406E-3</c:v>
                      </c:pt>
                      <c:pt idx="71">
                        <c:v>3.2870370370370367E-3</c:v>
                      </c:pt>
                      <c:pt idx="72">
                        <c:v>3.3333333333333335E-3</c:v>
                      </c:pt>
                      <c:pt idx="73">
                        <c:v>3.37962962962963E-3</c:v>
                      </c:pt>
                      <c:pt idx="74">
                        <c:v>3.425925925925926E-3</c:v>
                      </c:pt>
                      <c:pt idx="75">
                        <c:v>3.472222222222222E-3</c:v>
                      </c:pt>
                      <c:pt idx="76">
                        <c:v>3.5185185185185185E-3</c:v>
                      </c:pt>
                      <c:pt idx="77">
                        <c:v>3.5648148148148154E-3</c:v>
                      </c:pt>
                      <c:pt idx="78">
                        <c:v>3.6111111111111114E-3</c:v>
                      </c:pt>
                      <c:pt idx="79">
                        <c:v>3.6574074074074074E-3</c:v>
                      </c:pt>
                      <c:pt idx="80">
                        <c:v>3.7037037037037034E-3</c:v>
                      </c:pt>
                      <c:pt idx="81">
                        <c:v>3.7500000000000003E-3</c:v>
                      </c:pt>
                      <c:pt idx="82">
                        <c:v>3.7962962962962963E-3</c:v>
                      </c:pt>
                      <c:pt idx="83">
                        <c:v>3.8425925925925923E-3</c:v>
                      </c:pt>
                      <c:pt idx="84">
                        <c:v>3.8888888888888883E-3</c:v>
                      </c:pt>
                      <c:pt idx="85">
                        <c:v>3.9351851851851857E-3</c:v>
                      </c:pt>
                      <c:pt idx="86">
                        <c:v>3.9814814814814817E-3</c:v>
                      </c:pt>
                      <c:pt idx="87">
                        <c:v>4.0277777777777777E-3</c:v>
                      </c:pt>
                      <c:pt idx="88">
                        <c:v>4.0740740740740746E-3</c:v>
                      </c:pt>
                      <c:pt idx="89">
                        <c:v>4.1203703703703706E-3</c:v>
                      </c:pt>
                      <c:pt idx="90">
                        <c:v>4.1666666666666666E-3</c:v>
                      </c:pt>
                      <c:pt idx="91">
                        <c:v>4.2129629629629626E-3</c:v>
                      </c:pt>
                      <c:pt idx="92">
                        <c:v>4.2592592592592595E-3</c:v>
                      </c:pt>
                      <c:pt idx="93">
                        <c:v>4.3055555555555555E-3</c:v>
                      </c:pt>
                      <c:pt idx="94">
                        <c:v>4.3518518518518515E-3</c:v>
                      </c:pt>
                      <c:pt idx="95">
                        <c:v>4.3981481481481484E-3</c:v>
                      </c:pt>
                      <c:pt idx="96">
                        <c:v>4.4444444444444444E-3</c:v>
                      </c:pt>
                      <c:pt idx="97">
                        <c:v>4.4907407407407405E-3</c:v>
                      </c:pt>
                      <c:pt idx="98">
                        <c:v>4.5370370370370365E-3</c:v>
                      </c:pt>
                      <c:pt idx="99">
                        <c:v>4.5833333333333334E-3</c:v>
                      </c:pt>
                      <c:pt idx="100">
                        <c:v>4.6296296296296302E-3</c:v>
                      </c:pt>
                      <c:pt idx="101">
                        <c:v>4.6759259259259263E-3</c:v>
                      </c:pt>
                      <c:pt idx="102">
                        <c:v>4.7222222222222223E-3</c:v>
                      </c:pt>
                      <c:pt idx="103">
                        <c:v>4.7685185185185183E-3</c:v>
                      </c:pt>
                      <c:pt idx="104">
                        <c:v>4.8148148148148152E-3</c:v>
                      </c:pt>
                      <c:pt idx="105">
                        <c:v>4.8611111111111112E-3</c:v>
                      </c:pt>
                      <c:pt idx="106">
                        <c:v>4.9074074074074072E-3</c:v>
                      </c:pt>
                      <c:pt idx="107">
                        <c:v>4.9537037037037041E-3</c:v>
                      </c:pt>
                      <c:pt idx="108">
                        <c:v>5.0000000000000001E-3</c:v>
                      </c:pt>
                      <c:pt idx="109">
                        <c:v>5.0462962962962961E-3</c:v>
                      </c:pt>
                      <c:pt idx="110">
                        <c:v>5.0925925925925921E-3</c:v>
                      </c:pt>
                      <c:pt idx="111">
                        <c:v>5.138888888888889E-3</c:v>
                      </c:pt>
                      <c:pt idx="112">
                        <c:v>5.185185185185185E-3</c:v>
                      </c:pt>
                      <c:pt idx="113">
                        <c:v>5.2314814814814819E-3</c:v>
                      </c:pt>
                      <c:pt idx="114">
                        <c:v>5.2777777777777771E-3</c:v>
                      </c:pt>
                      <c:pt idx="115">
                        <c:v>5.3240740740740748E-3</c:v>
                      </c:pt>
                      <c:pt idx="116">
                        <c:v>5.37037037037037E-3</c:v>
                      </c:pt>
                      <c:pt idx="117">
                        <c:v>5.4166666666666669E-3</c:v>
                      </c:pt>
                      <c:pt idx="118">
                        <c:v>5.4629629629629637E-3</c:v>
                      </c:pt>
                      <c:pt idx="119">
                        <c:v>5.5092592592592589E-3</c:v>
                      </c:pt>
                      <c:pt idx="120">
                        <c:v>5.5555555555555558E-3</c:v>
                      </c:pt>
                      <c:pt idx="121">
                        <c:v>5.6018518518518518E-3</c:v>
                      </c:pt>
                      <c:pt idx="122">
                        <c:v>5.6481481481481478E-3</c:v>
                      </c:pt>
                      <c:pt idx="123">
                        <c:v>5.6944444444444438E-3</c:v>
                      </c:pt>
                      <c:pt idx="124">
                        <c:v>5.7407407407407416E-3</c:v>
                      </c:pt>
                      <c:pt idx="125">
                        <c:v>5.7870370370370376E-3</c:v>
                      </c:pt>
                      <c:pt idx="126">
                        <c:v>5.8333333333333336E-3</c:v>
                      </c:pt>
                      <c:pt idx="127">
                        <c:v>5.8796296296296296E-3</c:v>
                      </c:pt>
                      <c:pt idx="128">
                        <c:v>5.9259259259259256E-3</c:v>
                      </c:pt>
                      <c:pt idx="129">
                        <c:v>5.9722222222222225E-3</c:v>
                      </c:pt>
                      <c:pt idx="130">
                        <c:v>6.0185185185185177E-3</c:v>
                      </c:pt>
                      <c:pt idx="131">
                        <c:v>6.0648148148148145E-3</c:v>
                      </c:pt>
                      <c:pt idx="132">
                        <c:v>6.1111111111111114E-3</c:v>
                      </c:pt>
                      <c:pt idx="133">
                        <c:v>6.1574074074074074E-3</c:v>
                      </c:pt>
                      <c:pt idx="134">
                        <c:v>6.2037037037037043E-3</c:v>
                      </c:pt>
                      <c:pt idx="135">
                        <c:v>6.2499999999999995E-3</c:v>
                      </c:pt>
                      <c:pt idx="136">
                        <c:v>6.2962962962962964E-3</c:v>
                      </c:pt>
                      <c:pt idx="137">
                        <c:v>6.3425925925925915E-3</c:v>
                      </c:pt>
                      <c:pt idx="138">
                        <c:v>6.3888888888888884E-3</c:v>
                      </c:pt>
                      <c:pt idx="139">
                        <c:v>6.4351851851851861E-3</c:v>
                      </c:pt>
                      <c:pt idx="140">
                        <c:v>6.4814814814814813E-3</c:v>
                      </c:pt>
                      <c:pt idx="141">
                        <c:v>6.5277777777777782E-3</c:v>
                      </c:pt>
                      <c:pt idx="142">
                        <c:v>6.5740740740740733E-3</c:v>
                      </c:pt>
                      <c:pt idx="143">
                        <c:v>6.6203703703703702E-3</c:v>
                      </c:pt>
                      <c:pt idx="144">
                        <c:v>6.6666666666666671E-3</c:v>
                      </c:pt>
                      <c:pt idx="145">
                        <c:v>6.7129629629629622E-3</c:v>
                      </c:pt>
                      <c:pt idx="146">
                        <c:v>6.7592592592592591E-3</c:v>
                      </c:pt>
                      <c:pt idx="147">
                        <c:v>6.8055555555555569E-3</c:v>
                      </c:pt>
                      <c:pt idx="148">
                        <c:v>6.851851851851852E-3</c:v>
                      </c:pt>
                      <c:pt idx="149">
                        <c:v>6.8981481481481489E-3</c:v>
                      </c:pt>
                      <c:pt idx="150">
                        <c:v>6.9444444444444441E-3</c:v>
                      </c:pt>
                      <c:pt idx="151">
                        <c:v>6.9907407407407409E-3</c:v>
                      </c:pt>
                      <c:pt idx="152">
                        <c:v>7.037037037037037E-3</c:v>
                      </c:pt>
                      <c:pt idx="153">
                        <c:v>7.083333333333333E-3</c:v>
                      </c:pt>
                      <c:pt idx="154">
                        <c:v>7.1296296296296307E-3</c:v>
                      </c:pt>
                      <c:pt idx="155">
                        <c:v>7.1759259259259259E-3</c:v>
                      </c:pt>
                      <c:pt idx="156">
                        <c:v>7.2222222222222228E-3</c:v>
                      </c:pt>
                      <c:pt idx="157">
                        <c:v>7.2685185185185188E-3</c:v>
                      </c:pt>
                      <c:pt idx="158">
                        <c:v>7.3148148148148148E-3</c:v>
                      </c:pt>
                      <c:pt idx="159">
                        <c:v>7.3611111111111108E-3</c:v>
                      </c:pt>
                      <c:pt idx="160">
                        <c:v>7.4074074074074068E-3</c:v>
                      </c:pt>
                      <c:pt idx="161">
                        <c:v>7.4537037037037028E-3</c:v>
                      </c:pt>
                      <c:pt idx="162">
                        <c:v>7.5000000000000006E-3</c:v>
                      </c:pt>
                      <c:pt idx="163">
                        <c:v>7.5462962962962966E-3</c:v>
                      </c:pt>
                      <c:pt idx="164">
                        <c:v>7.5925925925925926E-3</c:v>
                      </c:pt>
                      <c:pt idx="165">
                        <c:v>7.6388888888888886E-3</c:v>
                      </c:pt>
                      <c:pt idx="166">
                        <c:v>7.6851851851851847E-3</c:v>
                      </c:pt>
                      <c:pt idx="167">
                        <c:v>7.7314814814814815E-3</c:v>
                      </c:pt>
                      <c:pt idx="168">
                        <c:v>7.7777777777777767E-3</c:v>
                      </c:pt>
                      <c:pt idx="169">
                        <c:v>7.8240740740740753E-3</c:v>
                      </c:pt>
                      <c:pt idx="170">
                        <c:v>7.8703703703703713E-3</c:v>
                      </c:pt>
                      <c:pt idx="171">
                        <c:v>7.9166666666666673E-3</c:v>
                      </c:pt>
                      <c:pt idx="172">
                        <c:v>7.9629629629629634E-3</c:v>
                      </c:pt>
                      <c:pt idx="173">
                        <c:v>8.0092592592592594E-3</c:v>
                      </c:pt>
                      <c:pt idx="174">
                        <c:v>8.0555555555555554E-3</c:v>
                      </c:pt>
                      <c:pt idx="175">
                        <c:v>8.1018518518518514E-3</c:v>
                      </c:pt>
                      <c:pt idx="176">
                        <c:v>8.1481481481481474E-3</c:v>
                      </c:pt>
                      <c:pt idx="177">
                        <c:v>8.1944444444444452E-3</c:v>
                      </c:pt>
                      <c:pt idx="178">
                        <c:v>8.2407407407407412E-3</c:v>
                      </c:pt>
                      <c:pt idx="179">
                        <c:v>8.2870370370370372E-3</c:v>
                      </c:pt>
                      <c:pt idx="180">
                        <c:v>8.3333333333333332E-3</c:v>
                      </c:pt>
                      <c:pt idx="181">
                        <c:v>8.3796296296296292E-3</c:v>
                      </c:pt>
                      <c:pt idx="182">
                        <c:v>8.4259259259259253E-3</c:v>
                      </c:pt>
                      <c:pt idx="183">
                        <c:v>8.4722222222222213E-3</c:v>
                      </c:pt>
                      <c:pt idx="184">
                        <c:v>8.518518518518519E-3</c:v>
                      </c:pt>
                      <c:pt idx="185">
                        <c:v>8.564814814814815E-3</c:v>
                      </c:pt>
                      <c:pt idx="186">
                        <c:v>8.611111111111111E-3</c:v>
                      </c:pt>
                      <c:pt idx="187">
                        <c:v>8.6574074074074071E-3</c:v>
                      </c:pt>
                      <c:pt idx="188">
                        <c:v>8.7037037037037031E-3</c:v>
                      </c:pt>
                      <c:pt idx="189">
                        <c:v>8.7499999999999991E-3</c:v>
                      </c:pt>
                      <c:pt idx="190">
                        <c:v>8.7962962962962968E-3</c:v>
                      </c:pt>
                      <c:pt idx="191">
                        <c:v>8.8425925925925911E-3</c:v>
                      </c:pt>
                      <c:pt idx="192">
                        <c:v>8.8888888888888889E-3</c:v>
                      </c:pt>
                      <c:pt idx="193">
                        <c:v>8.9351851851851866E-3</c:v>
                      </c:pt>
                      <c:pt idx="194">
                        <c:v>8.9814814814814809E-3</c:v>
                      </c:pt>
                      <c:pt idx="195">
                        <c:v>9.0277777777777787E-3</c:v>
                      </c:pt>
                      <c:pt idx="196">
                        <c:v>9.0740740740740729E-3</c:v>
                      </c:pt>
                      <c:pt idx="197">
                        <c:v>9.1203703703703707E-3</c:v>
                      </c:pt>
                      <c:pt idx="198">
                        <c:v>9.1666666666666667E-3</c:v>
                      </c:pt>
                      <c:pt idx="199">
                        <c:v>9.2129629629629627E-3</c:v>
                      </c:pt>
                      <c:pt idx="200">
                        <c:v>9.2592592592592605E-3</c:v>
                      </c:pt>
                      <c:pt idx="201">
                        <c:v>9.3055555555555548E-3</c:v>
                      </c:pt>
                      <c:pt idx="202">
                        <c:v>9.3518518518518525E-3</c:v>
                      </c:pt>
                      <c:pt idx="203">
                        <c:v>9.3981481481481485E-3</c:v>
                      </c:pt>
                      <c:pt idx="204">
                        <c:v>9.4444444444444445E-3</c:v>
                      </c:pt>
                      <c:pt idx="205">
                        <c:v>9.4907407407407406E-3</c:v>
                      </c:pt>
                      <c:pt idx="206">
                        <c:v>9.5370370370370366E-3</c:v>
                      </c:pt>
                      <c:pt idx="207">
                        <c:v>9.5833333333333343E-3</c:v>
                      </c:pt>
                      <c:pt idx="208">
                        <c:v>9.6296296296296303E-3</c:v>
                      </c:pt>
                      <c:pt idx="209">
                        <c:v>9.6759259259259264E-3</c:v>
                      </c:pt>
                      <c:pt idx="210">
                        <c:v>9.7222222222222224E-3</c:v>
                      </c:pt>
                      <c:pt idx="211">
                        <c:v>9.7685185185185184E-3</c:v>
                      </c:pt>
                      <c:pt idx="212">
                        <c:v>9.8148148148148144E-3</c:v>
                      </c:pt>
                      <c:pt idx="213">
                        <c:v>9.8611111111111104E-3</c:v>
                      </c:pt>
                      <c:pt idx="214">
                        <c:v>9.9074074074074082E-3</c:v>
                      </c:pt>
                      <c:pt idx="215">
                        <c:v>9.9537037037037042E-3</c:v>
                      </c:pt>
                      <c:pt idx="216">
                        <c:v>0.01</c:v>
                      </c:pt>
                      <c:pt idx="217">
                        <c:v>1.0046296296296296E-2</c:v>
                      </c:pt>
                      <c:pt idx="218">
                        <c:v>1.0092592592592592E-2</c:v>
                      </c:pt>
                      <c:pt idx="219">
                        <c:v>1.0138888888888888E-2</c:v>
                      </c:pt>
                      <c:pt idx="220">
                        <c:v>1.0185185185185184E-2</c:v>
                      </c:pt>
                      <c:pt idx="221">
                        <c:v>1.0231481481481482E-2</c:v>
                      </c:pt>
                      <c:pt idx="222">
                        <c:v>1.0277777777777778E-2</c:v>
                      </c:pt>
                      <c:pt idx="223">
                        <c:v>1.0324074074074074E-2</c:v>
                      </c:pt>
                      <c:pt idx="224">
                        <c:v>1.037037037037037E-2</c:v>
                      </c:pt>
                      <c:pt idx="225">
                        <c:v>1.0416666666666666E-2</c:v>
                      </c:pt>
                      <c:pt idx="226">
                        <c:v>1.0462962962962964E-2</c:v>
                      </c:pt>
                      <c:pt idx="227">
                        <c:v>1.050925925925926E-2</c:v>
                      </c:pt>
                      <c:pt idx="228">
                        <c:v>1.0555555555555554E-2</c:v>
                      </c:pt>
                      <c:pt idx="229">
                        <c:v>1.0601851851851854E-2</c:v>
                      </c:pt>
                      <c:pt idx="230">
                        <c:v>1.064814814814815E-2</c:v>
                      </c:pt>
                      <c:pt idx="231">
                        <c:v>1.0694444444444444E-2</c:v>
                      </c:pt>
                      <c:pt idx="232">
                        <c:v>1.074074074074074E-2</c:v>
                      </c:pt>
                      <c:pt idx="233">
                        <c:v>1.0787037037037038E-2</c:v>
                      </c:pt>
                      <c:pt idx="234">
                        <c:v>1.0833333333333334E-2</c:v>
                      </c:pt>
                      <c:pt idx="235">
                        <c:v>1.087962962962963E-2</c:v>
                      </c:pt>
                      <c:pt idx="236">
                        <c:v>1.0925925925925924E-2</c:v>
                      </c:pt>
                      <c:pt idx="237">
                        <c:v>1.0972222222222223E-2</c:v>
                      </c:pt>
                      <c:pt idx="238">
                        <c:v>1.1018518518518518E-2</c:v>
                      </c:pt>
                      <c:pt idx="239">
                        <c:v>1.1064814814814814E-2</c:v>
                      </c:pt>
                      <c:pt idx="240">
                        <c:v>1.1111111111111112E-2</c:v>
                      </c:pt>
                      <c:pt idx="241">
                        <c:v>1.1157407407407408E-2</c:v>
                      </c:pt>
                      <c:pt idx="242">
                        <c:v>1.1203703703703704E-2</c:v>
                      </c:pt>
                      <c:pt idx="243">
                        <c:v>1.1249999999999998E-2</c:v>
                      </c:pt>
                      <c:pt idx="244">
                        <c:v>1.1296296296296296E-2</c:v>
                      </c:pt>
                      <c:pt idx="245">
                        <c:v>1.1342592592592592E-2</c:v>
                      </c:pt>
                      <c:pt idx="246">
                        <c:v>1.1388888888888888E-2</c:v>
                      </c:pt>
                      <c:pt idx="247">
                        <c:v>1.1435185185185185E-2</c:v>
                      </c:pt>
                      <c:pt idx="248">
                        <c:v>1.1481481481481483E-2</c:v>
                      </c:pt>
                      <c:pt idx="249">
                        <c:v>1.1527777777777777E-2</c:v>
                      </c:pt>
                      <c:pt idx="250">
                        <c:v>1.1574074074074075E-2</c:v>
                      </c:pt>
                      <c:pt idx="251">
                        <c:v>1.1620370370370371E-2</c:v>
                      </c:pt>
                      <c:pt idx="252">
                        <c:v>1.1666666666666667E-2</c:v>
                      </c:pt>
                      <c:pt idx="253">
                        <c:v>1.1712962962962965E-2</c:v>
                      </c:pt>
                      <c:pt idx="254">
                        <c:v>1.1759259259259259E-2</c:v>
                      </c:pt>
                      <c:pt idx="255">
                        <c:v>1.1805555555555555E-2</c:v>
                      </c:pt>
                      <c:pt idx="256">
                        <c:v>1.1851851851851851E-2</c:v>
                      </c:pt>
                      <c:pt idx="257">
                        <c:v>1.1898148148148149E-2</c:v>
                      </c:pt>
                      <c:pt idx="258">
                        <c:v>1.1944444444444445E-2</c:v>
                      </c:pt>
                      <c:pt idx="259">
                        <c:v>1.1990740740740739E-2</c:v>
                      </c:pt>
                      <c:pt idx="260">
                        <c:v>1.2037037037037035E-2</c:v>
                      </c:pt>
                      <c:pt idx="261">
                        <c:v>1.2083333333333333E-2</c:v>
                      </c:pt>
                      <c:pt idx="262">
                        <c:v>1.2129629629629629E-2</c:v>
                      </c:pt>
                      <c:pt idx="263">
                        <c:v>1.2175925925925929E-2</c:v>
                      </c:pt>
                      <c:pt idx="264">
                        <c:v>1.2222222222222223E-2</c:v>
                      </c:pt>
                      <c:pt idx="265">
                        <c:v>1.2268518518518519E-2</c:v>
                      </c:pt>
                      <c:pt idx="266">
                        <c:v>1.2314814814814815E-2</c:v>
                      </c:pt>
                      <c:pt idx="267">
                        <c:v>1.2361111111111113E-2</c:v>
                      </c:pt>
                      <c:pt idx="268">
                        <c:v>1.2407407407407409E-2</c:v>
                      </c:pt>
                      <c:pt idx="269">
                        <c:v>1.2453703703703703E-2</c:v>
                      </c:pt>
                      <c:pt idx="270">
                        <c:v>1.2499999999999999E-2</c:v>
                      </c:pt>
                      <c:pt idx="271">
                        <c:v>1.2546296296296297E-2</c:v>
                      </c:pt>
                      <c:pt idx="272">
                        <c:v>1.2592592592592593E-2</c:v>
                      </c:pt>
                      <c:pt idx="273">
                        <c:v>1.2638888888888889E-2</c:v>
                      </c:pt>
                      <c:pt idx="274">
                        <c:v>1.2685185185185183E-2</c:v>
                      </c:pt>
                      <c:pt idx="275">
                        <c:v>1.2731481481481481E-2</c:v>
                      </c:pt>
                      <c:pt idx="276">
                        <c:v>1.2777777777777777E-2</c:v>
                      </c:pt>
                      <c:pt idx="277">
                        <c:v>1.2824074074074073E-2</c:v>
                      </c:pt>
                      <c:pt idx="278">
                        <c:v>1.2870370370370372E-2</c:v>
                      </c:pt>
                      <c:pt idx="279">
                        <c:v>1.2916666666666667E-2</c:v>
                      </c:pt>
                      <c:pt idx="280">
                        <c:v>1.2962962962962963E-2</c:v>
                      </c:pt>
                      <c:pt idx="281">
                        <c:v>1.300925925925926E-2</c:v>
                      </c:pt>
                      <c:pt idx="282">
                        <c:v>1.3055555555555556E-2</c:v>
                      </c:pt>
                      <c:pt idx="283">
                        <c:v>1.3101851851851852E-2</c:v>
                      </c:pt>
                      <c:pt idx="284">
                        <c:v>1.3148148148148147E-2</c:v>
                      </c:pt>
                      <c:pt idx="285">
                        <c:v>1.3194444444444444E-2</c:v>
                      </c:pt>
                      <c:pt idx="286">
                        <c:v>1.324074074074074E-2</c:v>
                      </c:pt>
                      <c:pt idx="287">
                        <c:v>1.3287037037037036E-2</c:v>
                      </c:pt>
                      <c:pt idx="288">
                        <c:v>1.3333333333333334E-2</c:v>
                      </c:pt>
                      <c:pt idx="289">
                        <c:v>1.3379629629629628E-2</c:v>
                      </c:pt>
                      <c:pt idx="290">
                        <c:v>1.3425925925925924E-2</c:v>
                      </c:pt>
                      <c:pt idx="291">
                        <c:v>1.3472222222222221E-2</c:v>
                      </c:pt>
                      <c:pt idx="292">
                        <c:v>1.3518518518518518E-2</c:v>
                      </c:pt>
                      <c:pt idx="293">
                        <c:v>1.3564814814814816E-2</c:v>
                      </c:pt>
                      <c:pt idx="294">
                        <c:v>1.3611111111111114E-2</c:v>
                      </c:pt>
                      <c:pt idx="295">
                        <c:v>1.3657407407407408E-2</c:v>
                      </c:pt>
                      <c:pt idx="296">
                        <c:v>1.3703703703703704E-2</c:v>
                      </c:pt>
                      <c:pt idx="297">
                        <c:v>1.375E-2</c:v>
                      </c:pt>
                      <c:pt idx="298">
                        <c:v>1.3796296296296298E-2</c:v>
                      </c:pt>
                      <c:pt idx="299">
                        <c:v>1.3842592592592594E-2</c:v>
                      </c:pt>
                      <c:pt idx="300">
                        <c:v>1.3888888888888888E-2</c:v>
                      </c:pt>
                      <c:pt idx="301">
                        <c:v>1.3935185185185184E-2</c:v>
                      </c:pt>
                      <c:pt idx="302">
                        <c:v>1.3981481481481482E-2</c:v>
                      </c:pt>
                      <c:pt idx="303">
                        <c:v>1.4027777777777778E-2</c:v>
                      </c:pt>
                      <c:pt idx="304">
                        <c:v>1.4074074074074074E-2</c:v>
                      </c:pt>
                      <c:pt idx="305">
                        <c:v>1.4120370370370368E-2</c:v>
                      </c:pt>
                      <c:pt idx="306">
                        <c:v>1.4166666666666666E-2</c:v>
                      </c:pt>
                      <c:pt idx="307">
                        <c:v>1.4212962962962962E-2</c:v>
                      </c:pt>
                      <c:pt idx="308">
                        <c:v>1.4259259259259261E-2</c:v>
                      </c:pt>
                      <c:pt idx="309">
                        <c:v>1.4305555555555557E-2</c:v>
                      </c:pt>
                      <c:pt idx="310">
                        <c:v>1.4351851851851852E-2</c:v>
                      </c:pt>
                      <c:pt idx="311">
                        <c:v>1.4398148148148148E-2</c:v>
                      </c:pt>
                      <c:pt idx="312">
                        <c:v>1.4444444444444446E-2</c:v>
                      </c:pt>
                      <c:pt idx="313">
                        <c:v>1.4490740740740742E-2</c:v>
                      </c:pt>
                      <c:pt idx="314">
                        <c:v>1.4537037037037038E-2</c:v>
                      </c:pt>
                      <c:pt idx="315">
                        <c:v>1.4583333333333332E-2</c:v>
                      </c:pt>
                      <c:pt idx="316">
                        <c:v>1.462962962962963E-2</c:v>
                      </c:pt>
                      <c:pt idx="317">
                        <c:v>1.4675925925925926E-2</c:v>
                      </c:pt>
                      <c:pt idx="318">
                        <c:v>1.4722222222222222E-2</c:v>
                      </c:pt>
                      <c:pt idx="319">
                        <c:v>1.4768518518518519E-2</c:v>
                      </c:pt>
                      <c:pt idx="320">
                        <c:v>1.4814814814814814E-2</c:v>
                      </c:pt>
                      <c:pt idx="321">
                        <c:v>1.486111111111111E-2</c:v>
                      </c:pt>
                      <c:pt idx="322">
                        <c:v>1.4907407407407406E-2</c:v>
                      </c:pt>
                      <c:pt idx="323">
                        <c:v>1.4953703703703705E-2</c:v>
                      </c:pt>
                      <c:pt idx="324">
                        <c:v>1.5000000000000001E-2</c:v>
                      </c:pt>
                      <c:pt idx="325">
                        <c:v>1.5046296296296295E-2</c:v>
                      </c:pt>
                      <c:pt idx="326">
                        <c:v>1.5092592592592593E-2</c:v>
                      </c:pt>
                      <c:pt idx="327">
                        <c:v>1.5138888888888889E-2</c:v>
                      </c:pt>
                      <c:pt idx="328">
                        <c:v>1.5185185185185185E-2</c:v>
                      </c:pt>
                      <c:pt idx="329">
                        <c:v>1.5231481481481483E-2</c:v>
                      </c:pt>
                      <c:pt idx="330">
                        <c:v>1.5277777777777777E-2</c:v>
                      </c:pt>
                      <c:pt idx="331">
                        <c:v>1.5324074074074073E-2</c:v>
                      </c:pt>
                      <c:pt idx="332">
                        <c:v>1.5370370370370369E-2</c:v>
                      </c:pt>
                      <c:pt idx="333">
                        <c:v>1.5416666666666667E-2</c:v>
                      </c:pt>
                      <c:pt idx="334">
                        <c:v>1.5462962962962963E-2</c:v>
                      </c:pt>
                      <c:pt idx="335">
                        <c:v>1.5509259259259257E-2</c:v>
                      </c:pt>
                      <c:pt idx="336">
                        <c:v>1.5555555555555553E-2</c:v>
                      </c:pt>
                      <c:pt idx="337">
                        <c:v>1.5601851851851851E-2</c:v>
                      </c:pt>
                      <c:pt idx="338">
                        <c:v>1.5648148148148151E-2</c:v>
                      </c:pt>
                      <c:pt idx="339">
                        <c:v>1.5694444444444445E-2</c:v>
                      </c:pt>
                      <c:pt idx="340">
                        <c:v>1.5740740740740743E-2</c:v>
                      </c:pt>
                      <c:pt idx="341">
                        <c:v>1.5787037037037037E-2</c:v>
                      </c:pt>
                      <c:pt idx="342">
                        <c:v>1.5833333333333335E-2</c:v>
                      </c:pt>
                      <c:pt idx="343">
                        <c:v>1.5879629629629629E-2</c:v>
                      </c:pt>
                      <c:pt idx="344">
                        <c:v>1.5925925925925927E-2</c:v>
                      </c:pt>
                      <c:pt idx="345">
                        <c:v>1.5972222222222224E-2</c:v>
                      </c:pt>
                      <c:pt idx="346">
                        <c:v>1.6018518518518519E-2</c:v>
                      </c:pt>
                      <c:pt idx="347">
                        <c:v>1.6064814814814813E-2</c:v>
                      </c:pt>
                      <c:pt idx="348">
                        <c:v>1.6111111111111111E-2</c:v>
                      </c:pt>
                      <c:pt idx="349">
                        <c:v>1.6157407407407409E-2</c:v>
                      </c:pt>
                      <c:pt idx="350">
                        <c:v>1.6203703703703703E-2</c:v>
                      </c:pt>
                      <c:pt idx="351">
                        <c:v>1.6249999999999997E-2</c:v>
                      </c:pt>
                      <c:pt idx="352">
                        <c:v>1.6296296296296295E-2</c:v>
                      </c:pt>
                      <c:pt idx="353">
                        <c:v>1.6342592592592593E-2</c:v>
                      </c:pt>
                      <c:pt idx="354">
                        <c:v>1.638888888888889E-2</c:v>
                      </c:pt>
                      <c:pt idx="355">
                        <c:v>1.6435185185185188E-2</c:v>
                      </c:pt>
                      <c:pt idx="356">
                        <c:v>1.6481481481481482E-2</c:v>
                      </c:pt>
                      <c:pt idx="357">
                        <c:v>1.6527777777777777E-2</c:v>
                      </c:pt>
                      <c:pt idx="358">
                        <c:v>1.6574074074074074E-2</c:v>
                      </c:pt>
                      <c:pt idx="359">
                        <c:v>1.6620370370370372E-2</c:v>
                      </c:pt>
                      <c:pt idx="360">
                        <c:v>1.6666666666666666E-2</c:v>
                      </c:pt>
                      <c:pt idx="361">
                        <c:v>1.6712962962962961E-2</c:v>
                      </c:pt>
                      <c:pt idx="362">
                        <c:v>1.6759259259259258E-2</c:v>
                      </c:pt>
                      <c:pt idx="363">
                        <c:v>1.6805555555555556E-2</c:v>
                      </c:pt>
                      <c:pt idx="364">
                        <c:v>1.6851851851851851E-2</c:v>
                      </c:pt>
                      <c:pt idx="365">
                        <c:v>1.6898148148148148E-2</c:v>
                      </c:pt>
                      <c:pt idx="366">
                        <c:v>1.6944444444444443E-2</c:v>
                      </c:pt>
                      <c:pt idx="367">
                        <c:v>1.699074074074074E-2</c:v>
                      </c:pt>
                      <c:pt idx="368">
                        <c:v>1.7037037037037038E-2</c:v>
                      </c:pt>
                      <c:pt idx="369">
                        <c:v>1.7083333333333336E-2</c:v>
                      </c:pt>
                      <c:pt idx="370">
                        <c:v>1.712962962962963E-2</c:v>
                      </c:pt>
                      <c:pt idx="371">
                        <c:v>1.7175925925925924E-2</c:v>
                      </c:pt>
                      <c:pt idx="372">
                        <c:v>1.7222222222222222E-2</c:v>
                      </c:pt>
                      <c:pt idx="373">
                        <c:v>1.726851851851852E-2</c:v>
                      </c:pt>
                      <c:pt idx="374">
                        <c:v>1.7314814814814814E-2</c:v>
                      </c:pt>
                      <c:pt idx="375">
                        <c:v>1.7361111111111112E-2</c:v>
                      </c:pt>
                      <c:pt idx="376">
                        <c:v>1.7407407407407406E-2</c:v>
                      </c:pt>
                      <c:pt idx="377">
                        <c:v>1.7453703703703704E-2</c:v>
                      </c:pt>
                      <c:pt idx="378">
                        <c:v>1.7499999999999998E-2</c:v>
                      </c:pt>
                      <c:pt idx="379">
                        <c:v>1.7546296296296296E-2</c:v>
                      </c:pt>
                      <c:pt idx="380">
                        <c:v>1.7592592592592594E-2</c:v>
                      </c:pt>
                      <c:pt idx="381">
                        <c:v>1.7638888888888888E-2</c:v>
                      </c:pt>
                      <c:pt idx="382">
                        <c:v>1.7685185185185182E-2</c:v>
                      </c:pt>
                      <c:pt idx="383">
                        <c:v>1.7731481481481483E-2</c:v>
                      </c:pt>
                      <c:pt idx="384">
                        <c:v>1.7777777777777778E-2</c:v>
                      </c:pt>
                      <c:pt idx="385">
                        <c:v>1.7824074074074076E-2</c:v>
                      </c:pt>
                      <c:pt idx="386">
                        <c:v>1.7870370370370373E-2</c:v>
                      </c:pt>
                      <c:pt idx="387">
                        <c:v>1.7916666666666668E-2</c:v>
                      </c:pt>
                      <c:pt idx="388">
                        <c:v>1.7962962962962962E-2</c:v>
                      </c:pt>
                      <c:pt idx="389">
                        <c:v>1.800925925925926E-2</c:v>
                      </c:pt>
                      <c:pt idx="390">
                        <c:v>1.8055555555555557E-2</c:v>
                      </c:pt>
                      <c:pt idx="391">
                        <c:v>1.8101851851851852E-2</c:v>
                      </c:pt>
                      <c:pt idx="392">
                        <c:v>1.8148148148148146E-2</c:v>
                      </c:pt>
                      <c:pt idx="393">
                        <c:v>1.8194444444444444E-2</c:v>
                      </c:pt>
                      <c:pt idx="394">
                        <c:v>1.8240740740740741E-2</c:v>
                      </c:pt>
                      <c:pt idx="395">
                        <c:v>1.8287037037037036E-2</c:v>
                      </c:pt>
                      <c:pt idx="396">
                        <c:v>1.8333333333333333E-2</c:v>
                      </c:pt>
                      <c:pt idx="397">
                        <c:v>1.8379629629629628E-2</c:v>
                      </c:pt>
                      <c:pt idx="398">
                        <c:v>1.8425925925925925E-2</c:v>
                      </c:pt>
                      <c:pt idx="399">
                        <c:v>1.8472222222222223E-2</c:v>
                      </c:pt>
                      <c:pt idx="400">
                        <c:v>1.8518518518518521E-2</c:v>
                      </c:pt>
                      <c:pt idx="401">
                        <c:v>1.8564814814814815E-2</c:v>
                      </c:pt>
                      <c:pt idx="402">
                        <c:v>1.861111111111111E-2</c:v>
                      </c:pt>
                      <c:pt idx="403">
                        <c:v>1.8657407407407407E-2</c:v>
                      </c:pt>
                      <c:pt idx="404">
                        <c:v>1.8703703703703705E-2</c:v>
                      </c:pt>
                      <c:pt idx="405">
                        <c:v>1.8749999999999999E-2</c:v>
                      </c:pt>
                      <c:pt idx="406">
                        <c:v>1.8796296296296297E-2</c:v>
                      </c:pt>
                      <c:pt idx="407">
                        <c:v>1.8842592592592591E-2</c:v>
                      </c:pt>
                      <c:pt idx="408">
                        <c:v>1.8888888888888889E-2</c:v>
                      </c:pt>
                      <c:pt idx="409">
                        <c:v>1.8935185185185183E-2</c:v>
                      </c:pt>
                      <c:pt idx="410">
                        <c:v>1.8981481481481481E-2</c:v>
                      </c:pt>
                      <c:pt idx="411">
                        <c:v>1.9027777777777779E-2</c:v>
                      </c:pt>
                      <c:pt idx="412">
                        <c:v>1.9074074074074073E-2</c:v>
                      </c:pt>
                      <c:pt idx="413">
                        <c:v>1.9120370370370371E-2</c:v>
                      </c:pt>
                      <c:pt idx="414">
                        <c:v>1.9166666666666669E-2</c:v>
                      </c:pt>
                      <c:pt idx="415">
                        <c:v>1.9212962962962963E-2</c:v>
                      </c:pt>
                      <c:pt idx="416">
                        <c:v>1.9259259259259261E-2</c:v>
                      </c:pt>
                      <c:pt idx="417">
                        <c:v>1.9305555555555555E-2</c:v>
                      </c:pt>
                      <c:pt idx="418">
                        <c:v>1.9351851851851853E-2</c:v>
                      </c:pt>
                      <c:pt idx="419">
                        <c:v>1.9398148148148147E-2</c:v>
                      </c:pt>
                      <c:pt idx="420">
                        <c:v>1.9444444444444445E-2</c:v>
                      </c:pt>
                      <c:pt idx="421">
                        <c:v>1.9490740740740743E-2</c:v>
                      </c:pt>
                      <c:pt idx="422">
                        <c:v>1.9537037037037037E-2</c:v>
                      </c:pt>
                      <c:pt idx="423">
                        <c:v>1.9583333333333331E-2</c:v>
                      </c:pt>
                      <c:pt idx="424">
                        <c:v>1.9629629629629629E-2</c:v>
                      </c:pt>
                      <c:pt idx="425">
                        <c:v>1.9675925925925927E-2</c:v>
                      </c:pt>
                      <c:pt idx="426">
                        <c:v>1.9722222222222221E-2</c:v>
                      </c:pt>
                      <c:pt idx="427">
                        <c:v>1.9768518518518515E-2</c:v>
                      </c:pt>
                      <c:pt idx="428">
                        <c:v>1.9814814814814816E-2</c:v>
                      </c:pt>
                      <c:pt idx="429">
                        <c:v>1.9861111111111111E-2</c:v>
                      </c:pt>
                      <c:pt idx="430">
                        <c:v>1.9907407407407408E-2</c:v>
                      </c:pt>
                      <c:pt idx="431">
                        <c:v>1.9953703703703706E-2</c:v>
                      </c:pt>
                      <c:pt idx="432">
                        <c:v>0.02</c:v>
                      </c:pt>
                      <c:pt idx="433">
                        <c:v>2.0046296296296295E-2</c:v>
                      </c:pt>
                      <c:pt idx="434">
                        <c:v>2.0092592592592592E-2</c:v>
                      </c:pt>
                      <c:pt idx="435">
                        <c:v>2.013888888888889E-2</c:v>
                      </c:pt>
                      <c:pt idx="436">
                        <c:v>2.0185185185185184E-2</c:v>
                      </c:pt>
                      <c:pt idx="437">
                        <c:v>2.0231481481481482E-2</c:v>
                      </c:pt>
                      <c:pt idx="438">
                        <c:v>2.0277777777777777E-2</c:v>
                      </c:pt>
                      <c:pt idx="439">
                        <c:v>2.0324074074074074E-2</c:v>
                      </c:pt>
                      <c:pt idx="440">
                        <c:v>2.0370370370370369E-2</c:v>
                      </c:pt>
                      <c:pt idx="441">
                        <c:v>2.0416666666666666E-2</c:v>
                      </c:pt>
                      <c:pt idx="442">
                        <c:v>2.0462962962962964E-2</c:v>
                      </c:pt>
                      <c:pt idx="443">
                        <c:v>2.0509259259259258E-2</c:v>
                      </c:pt>
                      <c:pt idx="444">
                        <c:v>2.0555555555555556E-2</c:v>
                      </c:pt>
                      <c:pt idx="445">
                        <c:v>2.0601851851851854E-2</c:v>
                      </c:pt>
                      <c:pt idx="446">
                        <c:v>2.0648148148148148E-2</c:v>
                      </c:pt>
                      <c:pt idx="447">
                        <c:v>2.0694444444444446E-2</c:v>
                      </c:pt>
                      <c:pt idx="448">
                        <c:v>2.074074074074074E-2</c:v>
                      </c:pt>
                      <c:pt idx="449">
                        <c:v>2.0787037037037038E-2</c:v>
                      </c:pt>
                      <c:pt idx="450">
                        <c:v>2.0833333333333332E-2</c:v>
                      </c:pt>
                      <c:pt idx="451">
                        <c:v>2.0879629629629626E-2</c:v>
                      </c:pt>
                      <c:pt idx="452">
                        <c:v>2.0925925925925928E-2</c:v>
                      </c:pt>
                      <c:pt idx="453">
                        <c:v>2.0972222222222222E-2</c:v>
                      </c:pt>
                      <c:pt idx="454">
                        <c:v>2.101851851851852E-2</c:v>
                      </c:pt>
                      <c:pt idx="455">
                        <c:v>2.1064814814814814E-2</c:v>
                      </c:pt>
                      <c:pt idx="456">
                        <c:v>2.1111111111111108E-2</c:v>
                      </c:pt>
                      <c:pt idx="457">
                        <c:v>2.1157407407407406E-2</c:v>
                      </c:pt>
                      <c:pt idx="458">
                        <c:v>2.1203703703703707E-2</c:v>
                      </c:pt>
                      <c:pt idx="459">
                        <c:v>2.1250000000000002E-2</c:v>
                      </c:pt>
                      <c:pt idx="460">
                        <c:v>2.1296296296296299E-2</c:v>
                      </c:pt>
                      <c:pt idx="461">
                        <c:v>2.1342592592592594E-2</c:v>
                      </c:pt>
                      <c:pt idx="462">
                        <c:v>2.1388888888888888E-2</c:v>
                      </c:pt>
                      <c:pt idx="463">
                        <c:v>2.1435185185185186E-2</c:v>
                      </c:pt>
                      <c:pt idx="464">
                        <c:v>2.148148148148148E-2</c:v>
                      </c:pt>
                      <c:pt idx="465">
                        <c:v>2.1527777777777781E-2</c:v>
                      </c:pt>
                      <c:pt idx="466">
                        <c:v>2.1574074074074075E-2</c:v>
                      </c:pt>
                      <c:pt idx="467">
                        <c:v>2.162037037037037E-2</c:v>
                      </c:pt>
                      <c:pt idx="468">
                        <c:v>2.1666666666666667E-2</c:v>
                      </c:pt>
                      <c:pt idx="469">
                        <c:v>2.1712962962962962E-2</c:v>
                      </c:pt>
                      <c:pt idx="470">
                        <c:v>2.1759259259259259E-2</c:v>
                      </c:pt>
                      <c:pt idx="471">
                        <c:v>2.1805555555555554E-2</c:v>
                      </c:pt>
                      <c:pt idx="472">
                        <c:v>2.1851851851851848E-2</c:v>
                      </c:pt>
                      <c:pt idx="473">
                        <c:v>2.1898148148148149E-2</c:v>
                      </c:pt>
                      <c:pt idx="474">
                        <c:v>2.1944444444444447E-2</c:v>
                      </c:pt>
                      <c:pt idx="475">
                        <c:v>2.1990740740740741E-2</c:v>
                      </c:pt>
                      <c:pt idx="476">
                        <c:v>2.2037037037037036E-2</c:v>
                      </c:pt>
                      <c:pt idx="477">
                        <c:v>2.2083333333333333E-2</c:v>
                      </c:pt>
                      <c:pt idx="478">
                        <c:v>2.2129629629629628E-2</c:v>
                      </c:pt>
                      <c:pt idx="479">
                        <c:v>2.2175925925925929E-2</c:v>
                      </c:pt>
                      <c:pt idx="480">
                        <c:v>2.2222222222222223E-2</c:v>
                      </c:pt>
                      <c:pt idx="481">
                        <c:v>2.2268518518518521E-2</c:v>
                      </c:pt>
                      <c:pt idx="482">
                        <c:v>2.2314814814814815E-2</c:v>
                      </c:pt>
                      <c:pt idx="483">
                        <c:v>2.2361111111111113E-2</c:v>
                      </c:pt>
                      <c:pt idx="484">
                        <c:v>2.2407407407407407E-2</c:v>
                      </c:pt>
                      <c:pt idx="485">
                        <c:v>2.2453703703703708E-2</c:v>
                      </c:pt>
                      <c:pt idx="486">
                        <c:v>2.2499999999999996E-2</c:v>
                      </c:pt>
                      <c:pt idx="487">
                        <c:v>2.2546296296296297E-2</c:v>
                      </c:pt>
                      <c:pt idx="488">
                        <c:v>2.2592592592592591E-2</c:v>
                      </c:pt>
                      <c:pt idx="489">
                        <c:v>2.2638888888888889E-2</c:v>
                      </c:pt>
                      <c:pt idx="490">
                        <c:v>2.2685185185185183E-2</c:v>
                      </c:pt>
                      <c:pt idx="491">
                        <c:v>2.2731481481481481E-2</c:v>
                      </c:pt>
                      <c:pt idx="492">
                        <c:v>2.2777777777777775E-2</c:v>
                      </c:pt>
                      <c:pt idx="493">
                        <c:v>2.2824074074074076E-2</c:v>
                      </c:pt>
                      <c:pt idx="494">
                        <c:v>2.2870370370370371E-2</c:v>
                      </c:pt>
                      <c:pt idx="495">
                        <c:v>2.2916666666666669E-2</c:v>
                      </c:pt>
                      <c:pt idx="496">
                        <c:v>2.2962962962962966E-2</c:v>
                      </c:pt>
                      <c:pt idx="497">
                        <c:v>2.3009259259259257E-2</c:v>
                      </c:pt>
                      <c:pt idx="498">
                        <c:v>2.3055555555555555E-2</c:v>
                      </c:pt>
                      <c:pt idx="499">
                        <c:v>2.3101851851851849E-2</c:v>
                      </c:pt>
                      <c:pt idx="500">
                        <c:v>2.314814814814815E-2</c:v>
                      </c:pt>
                      <c:pt idx="501">
                        <c:v>2.3194444444444445E-2</c:v>
                      </c:pt>
                      <c:pt idx="502">
                        <c:v>2.3240740740740742E-2</c:v>
                      </c:pt>
                      <c:pt idx="503">
                        <c:v>2.3287037037037037E-2</c:v>
                      </c:pt>
                      <c:pt idx="504">
                        <c:v>2.3333333333333334E-2</c:v>
                      </c:pt>
                      <c:pt idx="505">
                        <c:v>2.3379629629629629E-2</c:v>
                      </c:pt>
                      <c:pt idx="506">
                        <c:v>2.342592592592593E-2</c:v>
                      </c:pt>
                      <c:pt idx="507">
                        <c:v>2.3472222222222217E-2</c:v>
                      </c:pt>
                      <c:pt idx="508">
                        <c:v>2.3518518518518518E-2</c:v>
                      </c:pt>
                      <c:pt idx="509">
                        <c:v>2.3564814814814813E-2</c:v>
                      </c:pt>
                      <c:pt idx="510">
                        <c:v>2.361111111111111E-2</c:v>
                      </c:pt>
                      <c:pt idx="511">
                        <c:v>2.3657407407407408E-2</c:v>
                      </c:pt>
                      <c:pt idx="512">
                        <c:v>2.3703703703703703E-2</c:v>
                      </c:pt>
                      <c:pt idx="513">
                        <c:v>2.3750000000000004E-2</c:v>
                      </c:pt>
                      <c:pt idx="514">
                        <c:v>2.3796296296296298E-2</c:v>
                      </c:pt>
                      <c:pt idx="515">
                        <c:v>2.3842592592592596E-2</c:v>
                      </c:pt>
                      <c:pt idx="516">
                        <c:v>2.388888888888889E-2</c:v>
                      </c:pt>
                      <c:pt idx="517">
                        <c:v>2.3935185185185184E-2</c:v>
                      </c:pt>
                      <c:pt idx="518">
                        <c:v>2.3981481481481479E-2</c:v>
                      </c:pt>
                      <c:pt idx="519">
                        <c:v>2.4027777777777776E-2</c:v>
                      </c:pt>
                      <c:pt idx="520">
                        <c:v>2.4074074074074071E-2</c:v>
                      </c:pt>
                      <c:pt idx="521">
                        <c:v>2.4120370370370372E-2</c:v>
                      </c:pt>
                      <c:pt idx="522">
                        <c:v>2.4166666666666666E-2</c:v>
                      </c:pt>
                      <c:pt idx="523">
                        <c:v>2.4212962962962964E-2</c:v>
                      </c:pt>
                      <c:pt idx="524">
                        <c:v>2.4259259259259258E-2</c:v>
                      </c:pt>
                      <c:pt idx="525">
                        <c:v>2.4305555555555556E-2</c:v>
                      </c:pt>
                      <c:pt idx="526">
                        <c:v>2.4351851851851857E-2</c:v>
                      </c:pt>
                      <c:pt idx="527">
                        <c:v>2.4398148148148145E-2</c:v>
                      </c:pt>
                      <c:pt idx="528">
                        <c:v>2.4444444444444446E-2</c:v>
                      </c:pt>
                      <c:pt idx="529">
                        <c:v>2.449074074074074E-2</c:v>
                      </c:pt>
                      <c:pt idx="530">
                        <c:v>2.4537037037037038E-2</c:v>
                      </c:pt>
                      <c:pt idx="531">
                        <c:v>2.4583333333333332E-2</c:v>
                      </c:pt>
                      <c:pt idx="532">
                        <c:v>2.462962962962963E-2</c:v>
                      </c:pt>
                      <c:pt idx="533">
                        <c:v>2.4675925925925924E-2</c:v>
                      </c:pt>
                      <c:pt idx="534">
                        <c:v>2.4722222222222225E-2</c:v>
                      </c:pt>
                      <c:pt idx="535">
                        <c:v>2.476851851851852E-2</c:v>
                      </c:pt>
                      <c:pt idx="536">
                        <c:v>2.4814814814814817E-2</c:v>
                      </c:pt>
                      <c:pt idx="537">
                        <c:v>2.4861111111111108E-2</c:v>
                      </c:pt>
                      <c:pt idx="538">
                        <c:v>2.4907407407407406E-2</c:v>
                      </c:pt>
                      <c:pt idx="539">
                        <c:v>2.49537037037037E-2</c:v>
                      </c:pt>
                      <c:pt idx="540">
                        <c:v>2.4999999999999998E-2</c:v>
                      </c:pt>
                      <c:pt idx="541">
                        <c:v>2.5046296296296299E-2</c:v>
                      </c:pt>
                      <c:pt idx="542">
                        <c:v>2.5092592592592593E-2</c:v>
                      </c:pt>
                      <c:pt idx="543">
                        <c:v>2.5138888888888891E-2</c:v>
                      </c:pt>
                      <c:pt idx="544">
                        <c:v>2.5185185185185185E-2</c:v>
                      </c:pt>
                      <c:pt idx="545">
                        <c:v>2.5231481481481483E-2</c:v>
                      </c:pt>
                      <c:pt idx="546">
                        <c:v>2.5277777777777777E-2</c:v>
                      </c:pt>
                      <c:pt idx="547">
                        <c:v>2.5324074074074079E-2</c:v>
                      </c:pt>
                      <c:pt idx="548">
                        <c:v>2.5370370370370366E-2</c:v>
                      </c:pt>
                      <c:pt idx="549">
                        <c:v>2.5416666666666667E-2</c:v>
                      </c:pt>
                      <c:pt idx="550">
                        <c:v>2.5462962962962962E-2</c:v>
                      </c:pt>
                      <c:pt idx="551">
                        <c:v>2.5509259259259259E-2</c:v>
                      </c:pt>
                      <c:pt idx="552">
                        <c:v>2.5555555555555554E-2</c:v>
                      </c:pt>
                      <c:pt idx="553">
                        <c:v>2.5601851851851851E-2</c:v>
                      </c:pt>
                      <c:pt idx="554">
                        <c:v>2.5648148148148146E-2</c:v>
                      </c:pt>
                      <c:pt idx="555">
                        <c:v>2.5694444444444447E-2</c:v>
                      </c:pt>
                      <c:pt idx="556">
                        <c:v>2.5740740740740745E-2</c:v>
                      </c:pt>
                      <c:pt idx="557">
                        <c:v>2.5787037037037039E-2</c:v>
                      </c:pt>
                      <c:pt idx="558">
                        <c:v>2.5833333333333333E-2</c:v>
                      </c:pt>
                      <c:pt idx="559">
                        <c:v>2.5879629629629627E-2</c:v>
                      </c:pt>
                      <c:pt idx="560">
                        <c:v>2.5925925925925925E-2</c:v>
                      </c:pt>
                      <c:pt idx="561">
                        <c:v>2.5972222222222219E-2</c:v>
                      </c:pt>
                      <c:pt idx="562">
                        <c:v>2.6018518518518521E-2</c:v>
                      </c:pt>
                      <c:pt idx="563">
                        <c:v>2.6064814814814815E-2</c:v>
                      </c:pt>
                      <c:pt idx="564">
                        <c:v>2.6111111111111113E-2</c:v>
                      </c:pt>
                      <c:pt idx="565">
                        <c:v>2.6157407407407407E-2</c:v>
                      </c:pt>
                      <c:pt idx="566">
                        <c:v>2.6203703703703705E-2</c:v>
                      </c:pt>
                      <c:pt idx="567">
                        <c:v>2.6249999999999999E-2</c:v>
                      </c:pt>
                      <c:pt idx="568">
                        <c:v>2.6296296296296293E-2</c:v>
                      </c:pt>
                      <c:pt idx="569">
                        <c:v>2.6342592592592588E-2</c:v>
                      </c:pt>
                      <c:pt idx="570">
                        <c:v>2.6388888888888889E-2</c:v>
                      </c:pt>
                      <c:pt idx="571">
                        <c:v>2.6435185185185187E-2</c:v>
                      </c:pt>
                      <c:pt idx="572">
                        <c:v>2.6481481481481481E-2</c:v>
                      </c:pt>
                      <c:pt idx="573">
                        <c:v>2.6527777777777779E-2</c:v>
                      </c:pt>
                      <c:pt idx="574">
                        <c:v>2.6574074074074073E-2</c:v>
                      </c:pt>
                      <c:pt idx="575">
                        <c:v>2.6620370370370374E-2</c:v>
                      </c:pt>
                      <c:pt idx="576">
                        <c:v>2.6666666666666668E-2</c:v>
                      </c:pt>
                      <c:pt idx="577">
                        <c:v>2.6712962962962966E-2</c:v>
                      </c:pt>
                      <c:pt idx="578">
                        <c:v>2.6759259259259257E-2</c:v>
                      </c:pt>
                      <c:pt idx="579">
                        <c:v>2.6805555555555555E-2</c:v>
                      </c:pt>
                      <c:pt idx="580">
                        <c:v>2.6851851851851849E-2</c:v>
                      </c:pt>
                      <c:pt idx="581">
                        <c:v>2.6898148148148147E-2</c:v>
                      </c:pt>
                      <c:pt idx="582">
                        <c:v>2.6944444444444441E-2</c:v>
                      </c:pt>
                      <c:pt idx="583">
                        <c:v>2.6990740740740742E-2</c:v>
                      </c:pt>
                      <c:pt idx="584">
                        <c:v>2.7037037037037037E-2</c:v>
                      </c:pt>
                      <c:pt idx="585">
                        <c:v>2.7083333333333334E-2</c:v>
                      </c:pt>
                      <c:pt idx="586">
                        <c:v>2.7129629629629632E-2</c:v>
                      </c:pt>
                      <c:pt idx="587">
                        <c:v>2.7175925925925926E-2</c:v>
                      </c:pt>
                      <c:pt idx="588">
                        <c:v>2.7222222222222228E-2</c:v>
                      </c:pt>
                      <c:pt idx="589">
                        <c:v>2.7268518518518515E-2</c:v>
                      </c:pt>
                      <c:pt idx="590">
                        <c:v>2.7314814814814816E-2</c:v>
                      </c:pt>
                      <c:pt idx="591">
                        <c:v>2.736111111111111E-2</c:v>
                      </c:pt>
                      <c:pt idx="592">
                        <c:v>2.7407407407407408E-2</c:v>
                      </c:pt>
                      <c:pt idx="593">
                        <c:v>2.7453703703703702E-2</c:v>
                      </c:pt>
                      <c:pt idx="594">
                        <c:v>2.75E-2</c:v>
                      </c:pt>
                      <c:pt idx="595">
                        <c:v>2.7546296296296294E-2</c:v>
                      </c:pt>
                      <c:pt idx="596">
                        <c:v>2.7592592592592596E-2</c:v>
                      </c:pt>
                      <c:pt idx="597">
                        <c:v>2.763888888888889E-2</c:v>
                      </c:pt>
                      <c:pt idx="598">
                        <c:v>2.7685185185185188E-2</c:v>
                      </c:pt>
                      <c:pt idx="599">
                        <c:v>2.7731481481481478E-2</c:v>
                      </c:pt>
                      <c:pt idx="600">
                        <c:v>2.7777777777777776E-2</c:v>
                      </c:pt>
                      <c:pt idx="601">
                        <c:v>2.7824074074074074E-2</c:v>
                      </c:pt>
                      <c:pt idx="602">
                        <c:v>2.7870370370370368E-2</c:v>
                      </c:pt>
                      <c:pt idx="603">
                        <c:v>2.7916666666666669E-2</c:v>
                      </c:pt>
                      <c:pt idx="604">
                        <c:v>2.7962962962962964E-2</c:v>
                      </c:pt>
                      <c:pt idx="605">
                        <c:v>2.8009259259259262E-2</c:v>
                      </c:pt>
                      <c:pt idx="606">
                        <c:v>2.8055555555555556E-2</c:v>
                      </c:pt>
                      <c:pt idx="607">
                        <c:v>2.8101851851851854E-2</c:v>
                      </c:pt>
                      <c:pt idx="608">
                        <c:v>2.8148148148148148E-2</c:v>
                      </c:pt>
                      <c:pt idx="609">
                        <c:v>2.8194444444444442E-2</c:v>
                      </c:pt>
                      <c:pt idx="610">
                        <c:v>2.8240740740740736E-2</c:v>
                      </c:pt>
                      <c:pt idx="611">
                        <c:v>2.8287037037037038E-2</c:v>
                      </c:pt>
                      <c:pt idx="612">
                        <c:v>2.8333333333333332E-2</c:v>
                      </c:pt>
                      <c:pt idx="613">
                        <c:v>2.837962962962963E-2</c:v>
                      </c:pt>
                      <c:pt idx="614">
                        <c:v>2.8425925925925924E-2</c:v>
                      </c:pt>
                      <c:pt idx="615">
                        <c:v>2.8472222222222222E-2</c:v>
                      </c:pt>
                      <c:pt idx="616">
                        <c:v>2.8518518518518523E-2</c:v>
                      </c:pt>
                      <c:pt idx="617">
                        <c:v>2.8564814814814817E-2</c:v>
                      </c:pt>
                      <c:pt idx="618">
                        <c:v>2.8611111111111115E-2</c:v>
                      </c:pt>
                      <c:pt idx="619">
                        <c:v>2.8657407407407406E-2</c:v>
                      </c:pt>
                      <c:pt idx="620">
                        <c:v>2.8703703703703703E-2</c:v>
                      </c:pt>
                      <c:pt idx="621">
                        <c:v>2.8749999999999998E-2</c:v>
                      </c:pt>
                      <c:pt idx="622">
                        <c:v>2.8796296296296296E-2</c:v>
                      </c:pt>
                      <c:pt idx="623">
                        <c:v>2.884259259259259E-2</c:v>
                      </c:pt>
                      <c:pt idx="624">
                        <c:v>2.8888888888888891E-2</c:v>
                      </c:pt>
                      <c:pt idx="625">
                        <c:v>2.8935185185185185E-2</c:v>
                      </c:pt>
                      <c:pt idx="626">
                        <c:v>2.8981481481481483E-2</c:v>
                      </c:pt>
                      <c:pt idx="627">
                        <c:v>2.9027777777777777E-2</c:v>
                      </c:pt>
                      <c:pt idx="628">
                        <c:v>2.9074074074074075E-2</c:v>
                      </c:pt>
                      <c:pt idx="629">
                        <c:v>2.9120370370370366E-2</c:v>
                      </c:pt>
                      <c:pt idx="630">
                        <c:v>2.9166666666666664E-2</c:v>
                      </c:pt>
                      <c:pt idx="631">
                        <c:v>2.9212962962962965E-2</c:v>
                      </c:pt>
                      <c:pt idx="632">
                        <c:v>2.9259259259259259E-2</c:v>
                      </c:pt>
                      <c:pt idx="633">
                        <c:v>2.9305555555555557E-2</c:v>
                      </c:pt>
                      <c:pt idx="634">
                        <c:v>2.9351851851851851E-2</c:v>
                      </c:pt>
                      <c:pt idx="635">
                        <c:v>2.9398148148148149E-2</c:v>
                      </c:pt>
                      <c:pt idx="636">
                        <c:v>2.9444444444444443E-2</c:v>
                      </c:pt>
                      <c:pt idx="637">
                        <c:v>2.9490740740740744E-2</c:v>
                      </c:pt>
                      <c:pt idx="638">
                        <c:v>2.9537037037037039E-2</c:v>
                      </c:pt>
                      <c:pt idx="639">
                        <c:v>2.9583333333333336E-2</c:v>
                      </c:pt>
                      <c:pt idx="640">
                        <c:v>2.9629629629629627E-2</c:v>
                      </c:pt>
                      <c:pt idx="641">
                        <c:v>2.9675925925925925E-2</c:v>
                      </c:pt>
                      <c:pt idx="642">
                        <c:v>2.9722222222222219E-2</c:v>
                      </c:pt>
                      <c:pt idx="643">
                        <c:v>2.9768518518518517E-2</c:v>
                      </c:pt>
                      <c:pt idx="644">
                        <c:v>2.9814814814814811E-2</c:v>
                      </c:pt>
                      <c:pt idx="645">
                        <c:v>2.9861111111111113E-2</c:v>
                      </c:pt>
                      <c:pt idx="646">
                        <c:v>2.990740740740741E-2</c:v>
                      </c:pt>
                      <c:pt idx="647">
                        <c:v>2.9953703703703705E-2</c:v>
                      </c:pt>
                      <c:pt idx="648">
                        <c:v>3.0000000000000002E-2</c:v>
                      </c:pt>
                      <c:pt idx="649">
                        <c:v>3.0046296296296297E-2</c:v>
                      </c:pt>
                      <c:pt idx="650">
                        <c:v>3.0092592592592591E-2</c:v>
                      </c:pt>
                      <c:pt idx="651">
                        <c:v>3.0138888888888885E-2</c:v>
                      </c:pt>
                      <c:pt idx="652">
                        <c:v>3.0185185185185186E-2</c:v>
                      </c:pt>
                      <c:pt idx="653">
                        <c:v>3.0231481481481481E-2</c:v>
                      </c:pt>
                      <c:pt idx="654">
                        <c:v>3.0277777777777778E-2</c:v>
                      </c:pt>
                      <c:pt idx="655">
                        <c:v>3.0324074074074073E-2</c:v>
                      </c:pt>
                      <c:pt idx="656">
                        <c:v>3.037037037037037E-2</c:v>
                      </c:pt>
                      <c:pt idx="657">
                        <c:v>3.0416666666666665E-2</c:v>
                      </c:pt>
                      <c:pt idx="658">
                        <c:v>3.0462962962962966E-2</c:v>
                      </c:pt>
                      <c:pt idx="659">
                        <c:v>3.050925925925926E-2</c:v>
                      </c:pt>
                      <c:pt idx="660">
                        <c:v>3.0555555555555555E-2</c:v>
                      </c:pt>
                      <c:pt idx="661">
                        <c:v>3.0601851851851852E-2</c:v>
                      </c:pt>
                      <c:pt idx="662">
                        <c:v>3.0648148148148147E-2</c:v>
                      </c:pt>
                      <c:pt idx="663">
                        <c:v>3.0694444444444444E-2</c:v>
                      </c:pt>
                      <c:pt idx="664">
                        <c:v>3.0740740740740739E-2</c:v>
                      </c:pt>
                      <c:pt idx="665">
                        <c:v>3.078703703703704E-2</c:v>
                      </c:pt>
                      <c:pt idx="666">
                        <c:v>3.0833333333333334E-2</c:v>
                      </c:pt>
                      <c:pt idx="667">
                        <c:v>3.0879629629629632E-2</c:v>
                      </c:pt>
                      <c:pt idx="668">
                        <c:v>3.0925925925925926E-2</c:v>
                      </c:pt>
                      <c:pt idx="669">
                        <c:v>3.0972222222222224E-2</c:v>
                      </c:pt>
                      <c:pt idx="670">
                        <c:v>3.1018518518518515E-2</c:v>
                      </c:pt>
                      <c:pt idx="671">
                        <c:v>3.1064814814814812E-2</c:v>
                      </c:pt>
                      <c:pt idx="672">
                        <c:v>3.1111111111111107E-2</c:v>
                      </c:pt>
                      <c:pt idx="673">
                        <c:v>3.1157407407407408E-2</c:v>
                      </c:pt>
                      <c:pt idx="674">
                        <c:v>3.1203703703703702E-2</c:v>
                      </c:pt>
                      <c:pt idx="675">
                        <c:v>3.125E-2</c:v>
                      </c:pt>
                      <c:pt idx="676">
                        <c:v>3.1296296296296301E-2</c:v>
                      </c:pt>
                      <c:pt idx="677">
                        <c:v>3.1342592592592596E-2</c:v>
                      </c:pt>
                      <c:pt idx="678">
                        <c:v>3.138888888888889E-2</c:v>
                      </c:pt>
                      <c:pt idx="679">
                        <c:v>3.1435185185185184E-2</c:v>
                      </c:pt>
                      <c:pt idx="680">
                        <c:v>3.1481481481481485E-2</c:v>
                      </c:pt>
                      <c:pt idx="681">
                        <c:v>3.1527777777777773E-2</c:v>
                      </c:pt>
                      <c:pt idx="682">
                        <c:v>3.1574074074074074E-2</c:v>
                      </c:pt>
                      <c:pt idx="683">
                        <c:v>3.1620370370370368E-2</c:v>
                      </c:pt>
                      <c:pt idx="684">
                        <c:v>3.1666666666666669E-2</c:v>
                      </c:pt>
                      <c:pt idx="685">
                        <c:v>3.1712962962962964E-2</c:v>
                      </c:pt>
                      <c:pt idx="686">
                        <c:v>3.1759259259259258E-2</c:v>
                      </c:pt>
                      <c:pt idx="687">
                        <c:v>3.1805555555555552E-2</c:v>
                      </c:pt>
                      <c:pt idx="688">
                        <c:v>3.1851851851851853E-2</c:v>
                      </c:pt>
                      <c:pt idx="689">
                        <c:v>3.1898148148148148E-2</c:v>
                      </c:pt>
                      <c:pt idx="690">
                        <c:v>3.1944444444444449E-2</c:v>
                      </c:pt>
                      <c:pt idx="691">
                        <c:v>3.1990740740740743E-2</c:v>
                      </c:pt>
                      <c:pt idx="692">
                        <c:v>3.2037037037037037E-2</c:v>
                      </c:pt>
                      <c:pt idx="693">
                        <c:v>3.2083333333333332E-2</c:v>
                      </c:pt>
                      <c:pt idx="694">
                        <c:v>3.2129629629629626E-2</c:v>
                      </c:pt>
                      <c:pt idx="695">
                        <c:v>3.2175925925925927E-2</c:v>
                      </c:pt>
                      <c:pt idx="696">
                        <c:v>3.2222222222222222E-2</c:v>
                      </c:pt>
                      <c:pt idx="697">
                        <c:v>3.2268518518518523E-2</c:v>
                      </c:pt>
                      <c:pt idx="698">
                        <c:v>3.2314814814814817E-2</c:v>
                      </c:pt>
                      <c:pt idx="699">
                        <c:v>3.2361111111111111E-2</c:v>
                      </c:pt>
                      <c:pt idx="700">
                        <c:v>3.2407407407407406E-2</c:v>
                      </c:pt>
                      <c:pt idx="701">
                        <c:v>3.24537037037037E-2</c:v>
                      </c:pt>
                      <c:pt idx="702">
                        <c:v>3.2499999999999994E-2</c:v>
                      </c:pt>
                      <c:pt idx="703">
                        <c:v>3.2546296296296295E-2</c:v>
                      </c:pt>
                      <c:pt idx="704">
                        <c:v>3.259259259259259E-2</c:v>
                      </c:pt>
                      <c:pt idx="705">
                        <c:v>3.2638888888888891E-2</c:v>
                      </c:pt>
                      <c:pt idx="706">
                        <c:v>3.2685185185185185E-2</c:v>
                      </c:pt>
                      <c:pt idx="707">
                        <c:v>3.2731481481481479E-2</c:v>
                      </c:pt>
                      <c:pt idx="708">
                        <c:v>3.2777777777777781E-2</c:v>
                      </c:pt>
                      <c:pt idx="709">
                        <c:v>3.2824074074074075E-2</c:v>
                      </c:pt>
                      <c:pt idx="710">
                        <c:v>3.2870370370370376E-2</c:v>
                      </c:pt>
                      <c:pt idx="711">
                        <c:v>3.2916666666666664E-2</c:v>
                      </c:pt>
                      <c:pt idx="712">
                        <c:v>3.2962962962962965E-2</c:v>
                      </c:pt>
                      <c:pt idx="713">
                        <c:v>3.3009259259259259E-2</c:v>
                      </c:pt>
                      <c:pt idx="714">
                        <c:v>3.3055555555555553E-2</c:v>
                      </c:pt>
                      <c:pt idx="715">
                        <c:v>3.3101851851851848E-2</c:v>
                      </c:pt>
                      <c:pt idx="716">
                        <c:v>3.3148148148148149E-2</c:v>
                      </c:pt>
                      <c:pt idx="717">
                        <c:v>3.3194444444444443E-2</c:v>
                      </c:pt>
                      <c:pt idx="718">
                        <c:v>3.3240740740740744E-2</c:v>
                      </c:pt>
                      <c:pt idx="719">
                        <c:v>3.3287037037037039E-2</c:v>
                      </c:pt>
                      <c:pt idx="720">
                        <c:v>3.3333333333333333E-2</c:v>
                      </c:pt>
                      <c:pt idx="721">
                        <c:v>3.3379629629629634E-2</c:v>
                      </c:pt>
                      <c:pt idx="722">
                        <c:v>3.3425925925925921E-2</c:v>
                      </c:pt>
                      <c:pt idx="723">
                        <c:v>3.3472222222222223E-2</c:v>
                      </c:pt>
                      <c:pt idx="724">
                        <c:v>3.3518518518518517E-2</c:v>
                      </c:pt>
                      <c:pt idx="725">
                        <c:v>3.3564814814814818E-2</c:v>
                      </c:pt>
                      <c:pt idx="726">
                        <c:v>3.3611111111111112E-2</c:v>
                      </c:pt>
                      <c:pt idx="727">
                        <c:v>3.3657407407407407E-2</c:v>
                      </c:pt>
                      <c:pt idx="728">
                        <c:v>3.3703703703703701E-2</c:v>
                      </c:pt>
                      <c:pt idx="729">
                        <c:v>3.3750000000000002E-2</c:v>
                      </c:pt>
                      <c:pt idx="730">
                        <c:v>3.3796296296296297E-2</c:v>
                      </c:pt>
                      <c:pt idx="731">
                        <c:v>3.3842592592592598E-2</c:v>
                      </c:pt>
                      <c:pt idx="732">
                        <c:v>3.3888888888888885E-2</c:v>
                      </c:pt>
                      <c:pt idx="733">
                        <c:v>3.3935185185185186E-2</c:v>
                      </c:pt>
                      <c:pt idx="734">
                        <c:v>3.3981481481481481E-2</c:v>
                      </c:pt>
                      <c:pt idx="735">
                        <c:v>3.4027777777777775E-2</c:v>
                      </c:pt>
                      <c:pt idx="736">
                        <c:v>3.4074074074074076E-2</c:v>
                      </c:pt>
                      <c:pt idx="737">
                        <c:v>3.412037037037037E-2</c:v>
                      </c:pt>
                      <c:pt idx="738">
                        <c:v>3.4166666666666672E-2</c:v>
                      </c:pt>
                      <c:pt idx="739">
                        <c:v>3.4212962962962966E-2</c:v>
                      </c:pt>
                      <c:pt idx="740">
                        <c:v>3.425925925925926E-2</c:v>
                      </c:pt>
                      <c:pt idx="741">
                        <c:v>3.4305555555555554E-2</c:v>
                      </c:pt>
                      <c:pt idx="742">
                        <c:v>3.4351851851851849E-2</c:v>
                      </c:pt>
                      <c:pt idx="743">
                        <c:v>3.4398148148148143E-2</c:v>
                      </c:pt>
                      <c:pt idx="744">
                        <c:v>3.4444444444444444E-2</c:v>
                      </c:pt>
                      <c:pt idx="745">
                        <c:v>3.4490740740740738E-2</c:v>
                      </c:pt>
                      <c:pt idx="746">
                        <c:v>3.453703703703704E-2</c:v>
                      </c:pt>
                      <c:pt idx="747">
                        <c:v>3.4583333333333334E-2</c:v>
                      </c:pt>
                      <c:pt idx="748">
                        <c:v>3.4629629629629628E-2</c:v>
                      </c:pt>
                      <c:pt idx="749">
                        <c:v>3.4675925925925923E-2</c:v>
                      </c:pt>
                      <c:pt idx="750">
                        <c:v>3.4722222222222224E-2</c:v>
                      </c:pt>
                      <c:pt idx="751">
                        <c:v>3.4768518518518525E-2</c:v>
                      </c:pt>
                      <c:pt idx="752">
                        <c:v>3.4814814814814812E-2</c:v>
                      </c:pt>
                      <c:pt idx="753">
                        <c:v>3.4861111111111114E-2</c:v>
                      </c:pt>
                      <c:pt idx="754">
                        <c:v>3.4907407407407408E-2</c:v>
                      </c:pt>
                      <c:pt idx="755">
                        <c:v>3.4953703703703702E-2</c:v>
                      </c:pt>
                      <c:pt idx="756">
                        <c:v>3.4999999999999996E-2</c:v>
                      </c:pt>
                      <c:pt idx="757">
                        <c:v>3.5046296296296298E-2</c:v>
                      </c:pt>
                      <c:pt idx="758">
                        <c:v>3.5092592592592592E-2</c:v>
                      </c:pt>
                      <c:pt idx="759">
                        <c:v>3.5138888888888893E-2</c:v>
                      </c:pt>
                      <c:pt idx="760">
                        <c:v>3.5185185185185187E-2</c:v>
                      </c:pt>
                      <c:pt idx="761">
                        <c:v>3.5231481481481482E-2</c:v>
                      </c:pt>
                      <c:pt idx="762">
                        <c:v>3.5277777777777776E-2</c:v>
                      </c:pt>
                      <c:pt idx="763">
                        <c:v>3.532407407407407E-2</c:v>
                      </c:pt>
                      <c:pt idx="764">
                        <c:v>3.5370370370370365E-2</c:v>
                      </c:pt>
                      <c:pt idx="765">
                        <c:v>3.5416666666666666E-2</c:v>
                      </c:pt>
                      <c:pt idx="766">
                        <c:v>3.5462962962962967E-2</c:v>
                      </c:pt>
                      <c:pt idx="767">
                        <c:v>3.5509259259259261E-2</c:v>
                      </c:pt>
                      <c:pt idx="768">
                        <c:v>3.5555555555555556E-2</c:v>
                      </c:pt>
                      <c:pt idx="769">
                        <c:v>3.560185185185185E-2</c:v>
                      </c:pt>
                      <c:pt idx="770">
                        <c:v>3.5648148148148151E-2</c:v>
                      </c:pt>
                      <c:pt idx="771">
                        <c:v>3.5694444444444445E-2</c:v>
                      </c:pt>
                      <c:pt idx="772">
                        <c:v>3.5740740740740747E-2</c:v>
                      </c:pt>
                      <c:pt idx="773">
                        <c:v>3.5787037037037034E-2</c:v>
                      </c:pt>
                      <c:pt idx="774">
                        <c:v>3.5833333333333335E-2</c:v>
                      </c:pt>
                      <c:pt idx="775">
                        <c:v>3.5879629629629629E-2</c:v>
                      </c:pt>
                      <c:pt idx="776">
                        <c:v>3.5925925925925924E-2</c:v>
                      </c:pt>
                      <c:pt idx="777">
                        <c:v>3.5972222222222218E-2</c:v>
                      </c:pt>
                      <c:pt idx="778">
                        <c:v>3.6018518518518519E-2</c:v>
                      </c:pt>
                      <c:pt idx="779">
                        <c:v>3.6064814814814813E-2</c:v>
                      </c:pt>
                      <c:pt idx="780">
                        <c:v>3.6111111111111115E-2</c:v>
                      </c:pt>
                      <c:pt idx="781">
                        <c:v>3.6157407407407409E-2</c:v>
                      </c:pt>
                      <c:pt idx="782">
                        <c:v>3.6203703703703703E-2</c:v>
                      </c:pt>
                      <c:pt idx="783">
                        <c:v>3.6249999999999998E-2</c:v>
                      </c:pt>
                      <c:pt idx="784">
                        <c:v>3.6296296296296292E-2</c:v>
                      </c:pt>
                      <c:pt idx="785">
                        <c:v>3.6342592592592593E-2</c:v>
                      </c:pt>
                      <c:pt idx="786">
                        <c:v>3.6388888888888887E-2</c:v>
                      </c:pt>
                      <c:pt idx="787">
                        <c:v>3.6435185185185189E-2</c:v>
                      </c:pt>
                      <c:pt idx="788">
                        <c:v>3.6481481481481483E-2</c:v>
                      </c:pt>
                      <c:pt idx="789">
                        <c:v>3.6527777777777777E-2</c:v>
                      </c:pt>
                      <c:pt idx="790">
                        <c:v>3.6574074074074071E-2</c:v>
                      </c:pt>
                      <c:pt idx="791">
                        <c:v>3.6620370370370373E-2</c:v>
                      </c:pt>
                      <c:pt idx="792">
                        <c:v>3.6666666666666667E-2</c:v>
                      </c:pt>
                      <c:pt idx="793">
                        <c:v>3.6712962962962961E-2</c:v>
                      </c:pt>
                      <c:pt idx="794">
                        <c:v>3.6759259259259255E-2</c:v>
                      </c:pt>
                      <c:pt idx="795">
                        <c:v>3.6805555555555557E-2</c:v>
                      </c:pt>
                      <c:pt idx="796">
                        <c:v>3.6851851851851851E-2</c:v>
                      </c:pt>
                      <c:pt idx="797">
                        <c:v>3.6898148148148145E-2</c:v>
                      </c:pt>
                      <c:pt idx="798">
                        <c:v>3.6944444444444446E-2</c:v>
                      </c:pt>
                      <c:pt idx="799">
                        <c:v>3.6990740740740741E-2</c:v>
                      </c:pt>
                      <c:pt idx="800">
                        <c:v>3.7037037037037042E-2</c:v>
                      </c:pt>
                      <c:pt idx="801">
                        <c:v>3.7083333333333336E-2</c:v>
                      </c:pt>
                      <c:pt idx="802">
                        <c:v>3.712962962962963E-2</c:v>
                      </c:pt>
                      <c:pt idx="803">
                        <c:v>3.7175925925925925E-2</c:v>
                      </c:pt>
                      <c:pt idx="804">
                        <c:v>3.7222222222222219E-2</c:v>
                      </c:pt>
                      <c:pt idx="805">
                        <c:v>3.7268518518518513E-2</c:v>
                      </c:pt>
                      <c:pt idx="806">
                        <c:v>3.7314814814814815E-2</c:v>
                      </c:pt>
                      <c:pt idx="807">
                        <c:v>3.7361111111111109E-2</c:v>
                      </c:pt>
                      <c:pt idx="808">
                        <c:v>3.740740740740741E-2</c:v>
                      </c:pt>
                      <c:pt idx="809">
                        <c:v>3.7453703703703704E-2</c:v>
                      </c:pt>
                      <c:pt idx="810">
                        <c:v>3.7499999999999999E-2</c:v>
                      </c:pt>
                      <c:pt idx="811">
                        <c:v>3.75462962962963E-2</c:v>
                      </c:pt>
                      <c:pt idx="812">
                        <c:v>3.7592592592592594E-2</c:v>
                      </c:pt>
                      <c:pt idx="813">
                        <c:v>3.7638888888888895E-2</c:v>
                      </c:pt>
                      <c:pt idx="814">
                        <c:v>3.7685185185185183E-2</c:v>
                      </c:pt>
                      <c:pt idx="815">
                        <c:v>3.7731481481481484E-2</c:v>
                      </c:pt>
                      <c:pt idx="816">
                        <c:v>3.7777777777777778E-2</c:v>
                      </c:pt>
                      <c:pt idx="817">
                        <c:v>3.7824074074074072E-2</c:v>
                      </c:pt>
                      <c:pt idx="818">
                        <c:v>3.7870370370370367E-2</c:v>
                      </c:pt>
                      <c:pt idx="819">
                        <c:v>3.7916666666666668E-2</c:v>
                      </c:pt>
                      <c:pt idx="820">
                        <c:v>3.7962962962962962E-2</c:v>
                      </c:pt>
                      <c:pt idx="821">
                        <c:v>3.8009259259259263E-2</c:v>
                      </c:pt>
                      <c:pt idx="822">
                        <c:v>3.8055555555555558E-2</c:v>
                      </c:pt>
                      <c:pt idx="823">
                        <c:v>3.8101851851851852E-2</c:v>
                      </c:pt>
                      <c:pt idx="824">
                        <c:v>3.8148148148148146E-2</c:v>
                      </c:pt>
                      <c:pt idx="825">
                        <c:v>3.8194444444444441E-2</c:v>
                      </c:pt>
                      <c:pt idx="826">
                        <c:v>3.8240740740740742E-2</c:v>
                      </c:pt>
                      <c:pt idx="827">
                        <c:v>3.8287037037037036E-2</c:v>
                      </c:pt>
                      <c:pt idx="828">
                        <c:v>3.8333333333333337E-2</c:v>
                      </c:pt>
                      <c:pt idx="829">
                        <c:v>3.8379629629629632E-2</c:v>
                      </c:pt>
                      <c:pt idx="830">
                        <c:v>3.8425925925925926E-2</c:v>
                      </c:pt>
                      <c:pt idx="831">
                        <c:v>3.847222222222222E-2</c:v>
                      </c:pt>
                      <c:pt idx="832">
                        <c:v>3.8518518518518521E-2</c:v>
                      </c:pt>
                      <c:pt idx="833">
                        <c:v>3.8564814814814816E-2</c:v>
                      </c:pt>
                      <c:pt idx="834">
                        <c:v>3.861111111111111E-2</c:v>
                      </c:pt>
                      <c:pt idx="835">
                        <c:v>3.8657407407407404E-2</c:v>
                      </c:pt>
                      <c:pt idx="836">
                        <c:v>3.8703703703703705E-2</c:v>
                      </c:pt>
                      <c:pt idx="837">
                        <c:v>3.875E-2</c:v>
                      </c:pt>
                      <c:pt idx="838">
                        <c:v>3.8796296296296294E-2</c:v>
                      </c:pt>
                      <c:pt idx="839">
                        <c:v>3.8842592592592588E-2</c:v>
                      </c:pt>
                      <c:pt idx="840">
                        <c:v>3.888888888888889E-2</c:v>
                      </c:pt>
                      <c:pt idx="841">
                        <c:v>3.8935185185185191E-2</c:v>
                      </c:pt>
                      <c:pt idx="842">
                        <c:v>3.8981481481481485E-2</c:v>
                      </c:pt>
                      <c:pt idx="843">
                        <c:v>3.9027777777777779E-2</c:v>
                      </c:pt>
                      <c:pt idx="844">
                        <c:v>3.9074074074074074E-2</c:v>
                      </c:pt>
                      <c:pt idx="845">
                        <c:v>3.9120370370370368E-2</c:v>
                      </c:pt>
                      <c:pt idx="846">
                        <c:v>3.9166666666666662E-2</c:v>
                      </c:pt>
                      <c:pt idx="847">
                        <c:v>3.9212962962962963E-2</c:v>
                      </c:pt>
                      <c:pt idx="848">
                        <c:v>3.9259259259259258E-2</c:v>
                      </c:pt>
                      <c:pt idx="849">
                        <c:v>3.9305555555555559E-2</c:v>
                      </c:pt>
                      <c:pt idx="850">
                        <c:v>3.9351851851851853E-2</c:v>
                      </c:pt>
                      <c:pt idx="851">
                        <c:v>3.9398148148148147E-2</c:v>
                      </c:pt>
                      <c:pt idx="852">
                        <c:v>3.9444444444444442E-2</c:v>
                      </c:pt>
                      <c:pt idx="853">
                        <c:v>3.9490740740740743E-2</c:v>
                      </c:pt>
                      <c:pt idx="854">
                        <c:v>3.953703703703703E-2</c:v>
                      </c:pt>
                      <c:pt idx="855">
                        <c:v>3.9583333333333331E-2</c:v>
                      </c:pt>
                      <c:pt idx="856">
                        <c:v>3.9629629629629633E-2</c:v>
                      </c:pt>
                      <c:pt idx="857">
                        <c:v>3.9675925925925927E-2</c:v>
                      </c:pt>
                      <c:pt idx="858">
                        <c:v>3.9722222222222221E-2</c:v>
                      </c:pt>
                      <c:pt idx="859">
                        <c:v>3.9768518518518516E-2</c:v>
                      </c:pt>
                      <c:pt idx="860">
                        <c:v>3.9814814814814817E-2</c:v>
                      </c:pt>
                      <c:pt idx="861">
                        <c:v>3.9861111111111111E-2</c:v>
                      </c:pt>
                      <c:pt idx="862">
                        <c:v>3.9907407407407412E-2</c:v>
                      </c:pt>
                      <c:pt idx="863">
                        <c:v>3.9953703703703707E-2</c:v>
                      </c:pt>
                      <c:pt idx="864">
                        <c:v>0.04</c:v>
                      </c:pt>
                      <c:pt idx="865">
                        <c:v>4.0046296296296295E-2</c:v>
                      </c:pt>
                      <c:pt idx="866">
                        <c:v>4.0092592592592589E-2</c:v>
                      </c:pt>
                      <c:pt idx="867">
                        <c:v>4.0138888888888884E-2</c:v>
                      </c:pt>
                      <c:pt idx="868">
                        <c:v>4.0185185185185185E-2</c:v>
                      </c:pt>
                      <c:pt idx="869">
                        <c:v>4.0231481481481479E-2</c:v>
                      </c:pt>
                      <c:pt idx="870">
                        <c:v>4.027777777777778E-2</c:v>
                      </c:pt>
                      <c:pt idx="871">
                        <c:v>4.0324074074074075E-2</c:v>
                      </c:pt>
                      <c:pt idx="872">
                        <c:v>4.0370370370370369E-2</c:v>
                      </c:pt>
                      <c:pt idx="873">
                        <c:v>4.041666666666667E-2</c:v>
                      </c:pt>
                      <c:pt idx="874">
                        <c:v>4.0462962962962964E-2</c:v>
                      </c:pt>
                      <c:pt idx="875">
                        <c:v>4.0509259259259259E-2</c:v>
                      </c:pt>
                      <c:pt idx="876">
                        <c:v>4.0555555555555553E-2</c:v>
                      </c:pt>
                      <c:pt idx="877">
                        <c:v>4.0601851851851854E-2</c:v>
                      </c:pt>
                      <c:pt idx="878">
                        <c:v>4.0648148148148149E-2</c:v>
                      </c:pt>
                      <c:pt idx="879">
                        <c:v>4.0694444444444443E-2</c:v>
                      </c:pt>
                      <c:pt idx="880">
                        <c:v>4.0740740740740737E-2</c:v>
                      </c:pt>
                      <c:pt idx="881">
                        <c:v>4.0787037037037038E-2</c:v>
                      </c:pt>
                      <c:pt idx="882">
                        <c:v>4.0833333333333333E-2</c:v>
                      </c:pt>
                      <c:pt idx="883">
                        <c:v>4.0879629629629634E-2</c:v>
                      </c:pt>
                      <c:pt idx="884">
                        <c:v>4.0925925925925928E-2</c:v>
                      </c:pt>
                      <c:pt idx="885">
                        <c:v>4.0972222222222222E-2</c:v>
                      </c:pt>
                      <c:pt idx="886">
                        <c:v>4.1018518518518517E-2</c:v>
                      </c:pt>
                      <c:pt idx="887">
                        <c:v>4.1064814814814811E-2</c:v>
                      </c:pt>
                      <c:pt idx="888">
                        <c:v>4.1111111111111112E-2</c:v>
                      </c:pt>
                      <c:pt idx="889">
                        <c:v>4.1157407407407406E-2</c:v>
                      </c:pt>
                      <c:pt idx="890">
                        <c:v>4.1203703703703708E-2</c:v>
                      </c:pt>
                      <c:pt idx="891">
                        <c:v>4.1250000000000002E-2</c:v>
                      </c:pt>
                      <c:pt idx="892">
                        <c:v>4.1296296296296296E-2</c:v>
                      </c:pt>
                      <c:pt idx="893">
                        <c:v>4.1342592592592591E-2</c:v>
                      </c:pt>
                      <c:pt idx="894">
                        <c:v>4.1388888888888892E-2</c:v>
                      </c:pt>
                      <c:pt idx="895">
                        <c:v>4.1435185185185179E-2</c:v>
                      </c:pt>
                      <c:pt idx="896">
                        <c:v>4.148148148148148E-2</c:v>
                      </c:pt>
                      <c:pt idx="897">
                        <c:v>4.1527777777777775E-2</c:v>
                      </c:pt>
                      <c:pt idx="898">
                        <c:v>4.1574074074074076E-2</c:v>
                      </c:pt>
                      <c:pt idx="899">
                        <c:v>4.162037037037037E-2</c:v>
                      </c:pt>
                      <c:pt idx="900">
                        <c:v>4.1666666666666664E-2</c:v>
                      </c:pt>
                      <c:pt idx="901">
                        <c:v>4.1712962962962959E-2</c:v>
                      </c:pt>
                      <c:pt idx="902">
                        <c:v>4.1759259259259253E-2</c:v>
                      </c:pt>
                      <c:pt idx="903">
                        <c:v>4.1805555555555561E-2</c:v>
                      </c:pt>
                      <c:pt idx="904">
                        <c:v>4.1851851851851855E-2</c:v>
                      </c:pt>
                      <c:pt idx="905">
                        <c:v>4.189814814814815E-2</c:v>
                      </c:pt>
                      <c:pt idx="906">
                        <c:v>4.1944444444444444E-2</c:v>
                      </c:pt>
                      <c:pt idx="907">
                        <c:v>4.1990740740740745E-2</c:v>
                      </c:pt>
                      <c:pt idx="908">
                        <c:v>4.2037037037037039E-2</c:v>
                      </c:pt>
                      <c:pt idx="909">
                        <c:v>4.2083333333333334E-2</c:v>
                      </c:pt>
                      <c:pt idx="910">
                        <c:v>4.2129629629629628E-2</c:v>
                      </c:pt>
                      <c:pt idx="911">
                        <c:v>4.2175925925925922E-2</c:v>
                      </c:pt>
                      <c:pt idx="912">
                        <c:v>4.2222222222222223E-2</c:v>
                      </c:pt>
                      <c:pt idx="913">
                        <c:v>4.2268518518518518E-2</c:v>
                      </c:pt>
                      <c:pt idx="914">
                        <c:v>4.2314814814814812E-2</c:v>
                      </c:pt>
                      <c:pt idx="915">
                        <c:v>4.2361111111111106E-2</c:v>
                      </c:pt>
                      <c:pt idx="916">
                        <c:v>4.2407407407407401E-2</c:v>
                      </c:pt>
                      <c:pt idx="917">
                        <c:v>4.2453703703703709E-2</c:v>
                      </c:pt>
                      <c:pt idx="918">
                        <c:v>4.2500000000000003E-2</c:v>
                      </c:pt>
                      <c:pt idx="919">
                        <c:v>4.2546296296296297E-2</c:v>
                      </c:pt>
                      <c:pt idx="920">
                        <c:v>4.2592592592592592E-2</c:v>
                      </c:pt>
                      <c:pt idx="921">
                        <c:v>4.2638888888888893E-2</c:v>
                      </c:pt>
                      <c:pt idx="922">
                        <c:v>4.2685185185185187E-2</c:v>
                      </c:pt>
                      <c:pt idx="923">
                        <c:v>4.2731481481481481E-2</c:v>
                      </c:pt>
                      <c:pt idx="924">
                        <c:v>4.2777777777777776E-2</c:v>
                      </c:pt>
                      <c:pt idx="925">
                        <c:v>4.282407407407407E-2</c:v>
                      </c:pt>
                      <c:pt idx="926">
                        <c:v>4.2870370370370371E-2</c:v>
                      </c:pt>
                      <c:pt idx="927">
                        <c:v>4.2916666666666665E-2</c:v>
                      </c:pt>
                      <c:pt idx="928">
                        <c:v>4.296296296296296E-2</c:v>
                      </c:pt>
                      <c:pt idx="929">
                        <c:v>4.3009259259259254E-2</c:v>
                      </c:pt>
                      <c:pt idx="930">
                        <c:v>4.3055555555555562E-2</c:v>
                      </c:pt>
                      <c:pt idx="931">
                        <c:v>4.3101851851851856E-2</c:v>
                      </c:pt>
                      <c:pt idx="932">
                        <c:v>4.3148148148148151E-2</c:v>
                      </c:pt>
                      <c:pt idx="933">
                        <c:v>4.3194444444444445E-2</c:v>
                      </c:pt>
                      <c:pt idx="934">
                        <c:v>4.3240740740740739E-2</c:v>
                      </c:pt>
                      <c:pt idx="935">
                        <c:v>4.3287037037037041E-2</c:v>
                      </c:pt>
                      <c:pt idx="936">
                        <c:v>4.3333333333333335E-2</c:v>
                      </c:pt>
                      <c:pt idx="937">
                        <c:v>4.3379629629629629E-2</c:v>
                      </c:pt>
                      <c:pt idx="938">
                        <c:v>4.3425925925925923E-2</c:v>
                      </c:pt>
                      <c:pt idx="939">
                        <c:v>4.3472222222222225E-2</c:v>
                      </c:pt>
                      <c:pt idx="940">
                        <c:v>4.3518518518518519E-2</c:v>
                      </c:pt>
                      <c:pt idx="941">
                        <c:v>4.3564814814814813E-2</c:v>
                      </c:pt>
                      <c:pt idx="942">
                        <c:v>4.3611111111111107E-2</c:v>
                      </c:pt>
                      <c:pt idx="943">
                        <c:v>4.3657407407407402E-2</c:v>
                      </c:pt>
                      <c:pt idx="944">
                        <c:v>4.370370370370371E-2</c:v>
                      </c:pt>
                      <c:pt idx="945">
                        <c:v>4.3750000000000004E-2</c:v>
                      </c:pt>
                      <c:pt idx="946">
                        <c:v>4.3796296296296298E-2</c:v>
                      </c:pt>
                      <c:pt idx="947">
                        <c:v>4.3842592592592593E-2</c:v>
                      </c:pt>
                      <c:pt idx="948">
                        <c:v>4.3888888888888887E-2</c:v>
                      </c:pt>
                      <c:pt idx="949">
                        <c:v>4.3935185185185188E-2</c:v>
                      </c:pt>
                      <c:pt idx="950">
                        <c:v>4.3981481481481483E-2</c:v>
                      </c:pt>
                      <c:pt idx="951">
                        <c:v>4.4027777777777777E-2</c:v>
                      </c:pt>
                      <c:pt idx="952">
                        <c:v>4.4074074074074071E-2</c:v>
                      </c:pt>
                      <c:pt idx="953">
                        <c:v>4.4120370370370372E-2</c:v>
                      </c:pt>
                      <c:pt idx="954">
                        <c:v>4.4166666666666667E-2</c:v>
                      </c:pt>
                      <c:pt idx="955">
                        <c:v>4.4212962962962961E-2</c:v>
                      </c:pt>
                      <c:pt idx="956">
                        <c:v>4.4259259259259255E-2</c:v>
                      </c:pt>
                      <c:pt idx="957">
                        <c:v>4.4305555555555549E-2</c:v>
                      </c:pt>
                      <c:pt idx="958">
                        <c:v>4.4351851851851858E-2</c:v>
                      </c:pt>
                      <c:pt idx="959">
                        <c:v>4.4398148148148152E-2</c:v>
                      </c:pt>
                      <c:pt idx="960">
                        <c:v>4.4444444444444446E-2</c:v>
                      </c:pt>
                      <c:pt idx="961">
                        <c:v>4.449074074074074E-2</c:v>
                      </c:pt>
                      <c:pt idx="962">
                        <c:v>4.4537037037037042E-2</c:v>
                      </c:pt>
                      <c:pt idx="963">
                        <c:v>4.4583333333333336E-2</c:v>
                      </c:pt>
                      <c:pt idx="964">
                        <c:v>4.462962962962963E-2</c:v>
                      </c:pt>
                      <c:pt idx="965">
                        <c:v>4.4675925925925924E-2</c:v>
                      </c:pt>
                      <c:pt idx="966">
                        <c:v>4.4722222222222219E-2</c:v>
                      </c:pt>
                      <c:pt idx="967">
                        <c:v>4.476851851851852E-2</c:v>
                      </c:pt>
                      <c:pt idx="968">
                        <c:v>4.4814814814814814E-2</c:v>
                      </c:pt>
                      <c:pt idx="969">
                        <c:v>4.4861111111111109E-2</c:v>
                      </c:pt>
                      <c:pt idx="970">
                        <c:v>4.4907407407407403E-2</c:v>
                      </c:pt>
                      <c:pt idx="971">
                        <c:v>4.4953703703703697E-2</c:v>
                      </c:pt>
                      <c:pt idx="972">
                        <c:v>4.5000000000000005E-2</c:v>
                      </c:pt>
                      <c:pt idx="973">
                        <c:v>4.50462962962963E-2</c:v>
                      </c:pt>
                      <c:pt idx="974">
                        <c:v>4.5092592592592594E-2</c:v>
                      </c:pt>
                      <c:pt idx="975">
                        <c:v>4.5138888888888888E-2</c:v>
                      </c:pt>
                      <c:pt idx="976">
                        <c:v>4.5185185185185189E-2</c:v>
                      </c:pt>
                      <c:pt idx="977">
                        <c:v>4.5231481481481484E-2</c:v>
                      </c:pt>
                      <c:pt idx="978">
                        <c:v>4.5277777777777778E-2</c:v>
                      </c:pt>
                      <c:pt idx="979">
                        <c:v>4.5324074074074072E-2</c:v>
                      </c:pt>
                      <c:pt idx="980">
                        <c:v>4.5370370370370366E-2</c:v>
                      </c:pt>
                      <c:pt idx="981">
                        <c:v>4.5416666666666668E-2</c:v>
                      </c:pt>
                      <c:pt idx="982">
                        <c:v>4.5462962962962962E-2</c:v>
                      </c:pt>
                      <c:pt idx="983">
                        <c:v>4.5509259259259256E-2</c:v>
                      </c:pt>
                      <c:pt idx="984">
                        <c:v>4.5555555555555551E-2</c:v>
                      </c:pt>
                      <c:pt idx="985">
                        <c:v>4.5601851851851859E-2</c:v>
                      </c:pt>
                      <c:pt idx="986">
                        <c:v>4.5648148148148153E-2</c:v>
                      </c:pt>
                      <c:pt idx="987">
                        <c:v>4.5694444444444447E-2</c:v>
                      </c:pt>
                      <c:pt idx="988">
                        <c:v>4.5740740740740742E-2</c:v>
                      </c:pt>
                      <c:pt idx="989">
                        <c:v>4.5787037037037036E-2</c:v>
                      </c:pt>
                      <c:pt idx="990">
                        <c:v>4.5833333333333337E-2</c:v>
                      </c:pt>
                      <c:pt idx="991">
                        <c:v>4.5879629629629631E-2</c:v>
                      </c:pt>
                      <c:pt idx="992">
                        <c:v>4.5925925925925926E-2</c:v>
                      </c:pt>
                      <c:pt idx="993">
                        <c:v>4.597222222222222E-2</c:v>
                      </c:pt>
                      <c:pt idx="994">
                        <c:v>4.6018518518518514E-2</c:v>
                      </c:pt>
                      <c:pt idx="995">
                        <c:v>4.6064814814814815E-2</c:v>
                      </c:pt>
                      <c:pt idx="996">
                        <c:v>4.611111111111111E-2</c:v>
                      </c:pt>
                      <c:pt idx="997">
                        <c:v>4.6157407407407404E-2</c:v>
                      </c:pt>
                      <c:pt idx="998">
                        <c:v>4.6203703703703698E-2</c:v>
                      </c:pt>
                      <c:pt idx="999">
                        <c:v>4.6250000000000006E-2</c:v>
                      </c:pt>
                      <c:pt idx="1000">
                        <c:v>4.6296296296296301E-2</c:v>
                      </c:pt>
                      <c:pt idx="1001">
                        <c:v>4.6342592592592595E-2</c:v>
                      </c:pt>
                      <c:pt idx="1002">
                        <c:v>4.6388888888888889E-2</c:v>
                      </c:pt>
                      <c:pt idx="1003">
                        <c:v>4.6435185185185184E-2</c:v>
                      </c:pt>
                      <c:pt idx="1004">
                        <c:v>4.6481481481481485E-2</c:v>
                      </c:pt>
                      <c:pt idx="1005">
                        <c:v>4.6527777777777779E-2</c:v>
                      </c:pt>
                      <c:pt idx="1006">
                        <c:v>4.6574074074074073E-2</c:v>
                      </c:pt>
                      <c:pt idx="1007">
                        <c:v>4.6620370370370368E-2</c:v>
                      </c:pt>
                      <c:pt idx="1008">
                        <c:v>4.6666666666666669E-2</c:v>
                      </c:pt>
                      <c:pt idx="1009">
                        <c:v>4.6712962962962963E-2</c:v>
                      </c:pt>
                      <c:pt idx="1010">
                        <c:v>4.6759259259259257E-2</c:v>
                      </c:pt>
                      <c:pt idx="1011">
                        <c:v>4.6805555555555552E-2</c:v>
                      </c:pt>
                      <c:pt idx="1012">
                        <c:v>4.6851851851851846E-2</c:v>
                      </c:pt>
                      <c:pt idx="1013">
                        <c:v>4.6898148148148154E-2</c:v>
                      </c:pt>
                      <c:pt idx="1014">
                        <c:v>4.6944444444444448E-2</c:v>
                      </c:pt>
                      <c:pt idx="1015">
                        <c:v>4.6990740740740743E-2</c:v>
                      </c:pt>
                      <c:pt idx="1016">
                        <c:v>4.7037037037037037E-2</c:v>
                      </c:pt>
                      <c:pt idx="1017">
                        <c:v>4.7083333333333331E-2</c:v>
                      </c:pt>
                      <c:pt idx="1018">
                        <c:v>4.7129629629629632E-2</c:v>
                      </c:pt>
                      <c:pt idx="1019">
                        <c:v>4.7175925925925927E-2</c:v>
                      </c:pt>
                      <c:pt idx="1020">
                        <c:v>4.7222222222222221E-2</c:v>
                      </c:pt>
                      <c:pt idx="1021">
                        <c:v>4.7268518518518515E-2</c:v>
                      </c:pt>
                      <c:pt idx="1022">
                        <c:v>4.731481481481481E-2</c:v>
                      </c:pt>
                      <c:pt idx="1023">
                        <c:v>4.7361111111111111E-2</c:v>
                      </c:pt>
                      <c:pt idx="1024">
                        <c:v>4.7407407407407405E-2</c:v>
                      </c:pt>
                      <c:pt idx="1025">
                        <c:v>4.7453703703703699E-2</c:v>
                      </c:pt>
                      <c:pt idx="1026">
                        <c:v>4.7500000000000007E-2</c:v>
                      </c:pt>
                      <c:pt idx="1027">
                        <c:v>4.7546296296296302E-2</c:v>
                      </c:pt>
                      <c:pt idx="1028">
                        <c:v>4.7592592592592596E-2</c:v>
                      </c:pt>
                      <c:pt idx="1029">
                        <c:v>4.763888888888889E-2</c:v>
                      </c:pt>
                      <c:pt idx="1030">
                        <c:v>4.7685185185185185E-2</c:v>
                      </c:pt>
                      <c:pt idx="1031">
                        <c:v>4.7731481481481486E-2</c:v>
                      </c:pt>
                      <c:pt idx="1032">
                        <c:v>4.777777777777778E-2</c:v>
                      </c:pt>
                      <c:pt idx="1033">
                        <c:v>4.7824074074074074E-2</c:v>
                      </c:pt>
                      <c:pt idx="1034">
                        <c:v>4.7870370370370369E-2</c:v>
                      </c:pt>
                      <c:pt idx="1035">
                        <c:v>4.7916666666666663E-2</c:v>
                      </c:pt>
                      <c:pt idx="1036">
                        <c:v>4.7962962962962964E-2</c:v>
                      </c:pt>
                      <c:pt idx="1037">
                        <c:v>4.8009259259259258E-2</c:v>
                      </c:pt>
                      <c:pt idx="1038">
                        <c:v>4.8055555555555553E-2</c:v>
                      </c:pt>
                      <c:pt idx="1039">
                        <c:v>4.8101851851851847E-2</c:v>
                      </c:pt>
                      <c:pt idx="1040">
                        <c:v>4.8148148148148141E-2</c:v>
                      </c:pt>
                      <c:pt idx="1041">
                        <c:v>4.8194444444444449E-2</c:v>
                      </c:pt>
                      <c:pt idx="1042">
                        <c:v>4.8240740740740744E-2</c:v>
                      </c:pt>
                      <c:pt idx="1043">
                        <c:v>4.8287037037037038E-2</c:v>
                      </c:pt>
                      <c:pt idx="1044">
                        <c:v>4.8333333333333332E-2</c:v>
                      </c:pt>
                      <c:pt idx="1045">
                        <c:v>4.8379629629629627E-2</c:v>
                      </c:pt>
                      <c:pt idx="1046">
                        <c:v>4.8425925925925928E-2</c:v>
                      </c:pt>
                      <c:pt idx="1047">
                        <c:v>4.8472222222222222E-2</c:v>
                      </c:pt>
                      <c:pt idx="1048">
                        <c:v>4.8518518518518516E-2</c:v>
                      </c:pt>
                      <c:pt idx="1049">
                        <c:v>4.8564814814814818E-2</c:v>
                      </c:pt>
                      <c:pt idx="1050">
                        <c:v>4.8611111111111112E-2</c:v>
                      </c:pt>
                      <c:pt idx="1051">
                        <c:v>4.8657407407407406E-2</c:v>
                      </c:pt>
                      <c:pt idx="1052">
                        <c:v>4.87037037037037E-2</c:v>
                      </c:pt>
                      <c:pt idx="1053">
                        <c:v>4.8749999999999995E-2</c:v>
                      </c:pt>
                      <c:pt idx="1054">
                        <c:v>4.8796296296296303E-2</c:v>
                      </c:pt>
                      <c:pt idx="1055">
                        <c:v>4.8842592592592597E-2</c:v>
                      </c:pt>
                      <c:pt idx="1056">
                        <c:v>4.8888888888888891E-2</c:v>
                      </c:pt>
                      <c:pt idx="1057">
                        <c:v>4.8935185185185186E-2</c:v>
                      </c:pt>
                      <c:pt idx="1058">
                        <c:v>4.898148148148148E-2</c:v>
                      </c:pt>
                      <c:pt idx="1059">
                        <c:v>4.9027777777777781E-2</c:v>
                      </c:pt>
                      <c:pt idx="1060">
                        <c:v>4.9074074074074076E-2</c:v>
                      </c:pt>
                      <c:pt idx="1061">
                        <c:v>4.912037037037037E-2</c:v>
                      </c:pt>
                      <c:pt idx="1062">
                        <c:v>4.9166666666666664E-2</c:v>
                      </c:pt>
                      <c:pt idx="1063">
                        <c:v>4.9212962962962958E-2</c:v>
                      </c:pt>
                      <c:pt idx="1064">
                        <c:v>4.925925925925926E-2</c:v>
                      </c:pt>
                      <c:pt idx="1065">
                        <c:v>4.9305555555555554E-2</c:v>
                      </c:pt>
                      <c:pt idx="1066">
                        <c:v>4.9351851851851848E-2</c:v>
                      </c:pt>
                      <c:pt idx="1067">
                        <c:v>4.9398148148148142E-2</c:v>
                      </c:pt>
                      <c:pt idx="1068">
                        <c:v>4.9444444444444437E-2</c:v>
                      </c:pt>
                      <c:pt idx="1069">
                        <c:v>4.9490740740740745E-2</c:v>
                      </c:pt>
                      <c:pt idx="1070">
                        <c:v>4.9537037037037039E-2</c:v>
                      </c:pt>
                      <c:pt idx="1071">
                        <c:v>4.9583333333333333E-2</c:v>
                      </c:pt>
                      <c:pt idx="1072">
                        <c:v>4.9629629629629635E-2</c:v>
                      </c:pt>
                      <c:pt idx="1073">
                        <c:v>4.9675925925925929E-2</c:v>
                      </c:pt>
                      <c:pt idx="1074">
                        <c:v>4.9722222222222223E-2</c:v>
                      </c:pt>
                      <c:pt idx="1075">
                        <c:v>4.9768518518518517E-2</c:v>
                      </c:pt>
                      <c:pt idx="1076">
                        <c:v>4.9814814814814812E-2</c:v>
                      </c:pt>
                      <c:pt idx="1077">
                        <c:v>4.9861111111111113E-2</c:v>
                      </c:pt>
                      <c:pt idx="1078">
                        <c:v>4.9907407407407407E-2</c:v>
                      </c:pt>
                      <c:pt idx="1079">
                        <c:v>4.9953703703703702E-2</c:v>
                      </c:pt>
                      <c:pt idx="1080">
                        <c:v>4.9999999999999996E-2</c:v>
                      </c:pt>
                      <c:pt idx="1081">
                        <c:v>5.004629629629629E-2</c:v>
                      </c:pt>
                      <c:pt idx="1082">
                        <c:v>5.0092592592592598E-2</c:v>
                      </c:pt>
                      <c:pt idx="1083">
                        <c:v>5.0138888888888893E-2</c:v>
                      </c:pt>
                      <c:pt idx="1084">
                        <c:v>5.0185185185185187E-2</c:v>
                      </c:pt>
                      <c:pt idx="1085">
                        <c:v>5.0231481481481481E-2</c:v>
                      </c:pt>
                      <c:pt idx="1086">
                        <c:v>5.0277777777777775E-2</c:v>
                      </c:pt>
                      <c:pt idx="1087">
                        <c:v>5.0324074074074077E-2</c:v>
                      </c:pt>
                      <c:pt idx="1088">
                        <c:v>5.0370370370370371E-2</c:v>
                      </c:pt>
                      <c:pt idx="1089">
                        <c:v>5.0416666666666665E-2</c:v>
                      </c:pt>
                      <c:pt idx="1090">
                        <c:v>5.0462962962962959E-2</c:v>
                      </c:pt>
                      <c:pt idx="1091">
                        <c:v>5.0509259259259254E-2</c:v>
                      </c:pt>
                      <c:pt idx="1092">
                        <c:v>5.0555555555555555E-2</c:v>
                      </c:pt>
                      <c:pt idx="1093">
                        <c:v>5.0601851851851849E-2</c:v>
                      </c:pt>
                      <c:pt idx="1094">
                        <c:v>5.0648148148148144E-2</c:v>
                      </c:pt>
                      <c:pt idx="1095">
                        <c:v>5.0694444444444452E-2</c:v>
                      </c:pt>
                      <c:pt idx="1096">
                        <c:v>5.0740740740740746E-2</c:v>
                      </c:pt>
                      <c:pt idx="1097">
                        <c:v>5.078703703703704E-2</c:v>
                      </c:pt>
                      <c:pt idx="1098">
                        <c:v>5.0833333333333335E-2</c:v>
                      </c:pt>
                      <c:pt idx="1099">
                        <c:v>5.0879629629629629E-2</c:v>
                      </c:pt>
                      <c:pt idx="1100">
                        <c:v>5.092592592592593E-2</c:v>
                      </c:pt>
                      <c:pt idx="1101">
                        <c:v>5.0972222222222224E-2</c:v>
                      </c:pt>
                      <c:pt idx="1102">
                        <c:v>5.1018518518518519E-2</c:v>
                      </c:pt>
                      <c:pt idx="1103">
                        <c:v>5.1064814814814813E-2</c:v>
                      </c:pt>
                      <c:pt idx="1104">
                        <c:v>5.1111111111111107E-2</c:v>
                      </c:pt>
                      <c:pt idx="1105">
                        <c:v>5.1157407407407408E-2</c:v>
                      </c:pt>
                      <c:pt idx="1106">
                        <c:v>5.1203703703703703E-2</c:v>
                      </c:pt>
                      <c:pt idx="1107">
                        <c:v>5.1249999999999997E-2</c:v>
                      </c:pt>
                      <c:pt idx="1108">
                        <c:v>5.1296296296296291E-2</c:v>
                      </c:pt>
                      <c:pt idx="1109">
                        <c:v>5.1342592592592586E-2</c:v>
                      </c:pt>
                      <c:pt idx="1110">
                        <c:v>5.1388888888888894E-2</c:v>
                      </c:pt>
                      <c:pt idx="1111">
                        <c:v>5.1435185185185188E-2</c:v>
                      </c:pt>
                      <c:pt idx="1112">
                        <c:v>5.1481481481481482E-2</c:v>
                      </c:pt>
                      <c:pt idx="1113">
                        <c:v>5.1527777777777777E-2</c:v>
                      </c:pt>
                      <c:pt idx="1114">
                        <c:v>5.1574074074074078E-2</c:v>
                      </c:pt>
                      <c:pt idx="1115">
                        <c:v>5.1620370370370372E-2</c:v>
                      </c:pt>
                      <c:pt idx="1116">
                        <c:v>5.1666666666666666E-2</c:v>
                      </c:pt>
                      <c:pt idx="1117">
                        <c:v>5.1712962962962961E-2</c:v>
                      </c:pt>
                      <c:pt idx="1118">
                        <c:v>5.1759259259259262E-2</c:v>
                      </c:pt>
                      <c:pt idx="1119">
                        <c:v>5.1805555555555556E-2</c:v>
                      </c:pt>
                      <c:pt idx="1120">
                        <c:v>5.185185185185185E-2</c:v>
                      </c:pt>
                      <c:pt idx="1121">
                        <c:v>5.1898148148148145E-2</c:v>
                      </c:pt>
                      <c:pt idx="1122">
                        <c:v>5.1944444444444439E-2</c:v>
                      </c:pt>
                      <c:pt idx="1123">
                        <c:v>5.1990740740740747E-2</c:v>
                      </c:pt>
                      <c:pt idx="1124">
                        <c:v>5.2037037037037041E-2</c:v>
                      </c:pt>
                      <c:pt idx="1125">
                        <c:v>5.2083333333333336E-2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'PQ TEST 1 DIRECTION'!$E$28:$E$1153</c15:sqref>
                        </c15:formulaRef>
                      </c:ext>
                    </c:extLst>
                    <c:numCache>
                      <c:formatCode>General</c:formatCode>
                      <c:ptCount val="112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-1</c:v>
                      </c:pt>
                      <c:pt idx="452">
                        <c:v>-1</c:v>
                      </c:pt>
                      <c:pt idx="453">
                        <c:v>-1</c:v>
                      </c:pt>
                      <c:pt idx="454">
                        <c:v>-1</c:v>
                      </c:pt>
                      <c:pt idx="455">
                        <c:v>-1</c:v>
                      </c:pt>
                      <c:pt idx="456">
                        <c:v>-1</c:v>
                      </c:pt>
                      <c:pt idx="457">
                        <c:v>-1</c:v>
                      </c:pt>
                      <c:pt idx="458">
                        <c:v>-1</c:v>
                      </c:pt>
                      <c:pt idx="459">
                        <c:v>-1</c:v>
                      </c:pt>
                      <c:pt idx="460">
                        <c:v>-1</c:v>
                      </c:pt>
                      <c:pt idx="461">
                        <c:v>-1</c:v>
                      </c:pt>
                      <c:pt idx="462">
                        <c:v>-1</c:v>
                      </c:pt>
                      <c:pt idx="463">
                        <c:v>-1</c:v>
                      </c:pt>
                      <c:pt idx="464">
                        <c:v>-1</c:v>
                      </c:pt>
                      <c:pt idx="465">
                        <c:v>-1</c:v>
                      </c:pt>
                      <c:pt idx="466">
                        <c:v>-1</c:v>
                      </c:pt>
                      <c:pt idx="467">
                        <c:v>-1</c:v>
                      </c:pt>
                      <c:pt idx="468">
                        <c:v>-1</c:v>
                      </c:pt>
                      <c:pt idx="469">
                        <c:v>-1</c:v>
                      </c:pt>
                      <c:pt idx="470">
                        <c:v>-1</c:v>
                      </c:pt>
                      <c:pt idx="471">
                        <c:v>-1</c:v>
                      </c:pt>
                      <c:pt idx="472">
                        <c:v>-1</c:v>
                      </c:pt>
                      <c:pt idx="473">
                        <c:v>-1</c:v>
                      </c:pt>
                      <c:pt idx="474">
                        <c:v>-1</c:v>
                      </c:pt>
                      <c:pt idx="475">
                        <c:v>-1</c:v>
                      </c:pt>
                      <c:pt idx="476">
                        <c:v>-1</c:v>
                      </c:pt>
                      <c:pt idx="477">
                        <c:v>-1</c:v>
                      </c:pt>
                      <c:pt idx="478">
                        <c:v>-1</c:v>
                      </c:pt>
                      <c:pt idx="479">
                        <c:v>-1</c:v>
                      </c:pt>
                      <c:pt idx="480">
                        <c:v>-1</c:v>
                      </c:pt>
                      <c:pt idx="481">
                        <c:v>-1</c:v>
                      </c:pt>
                      <c:pt idx="482">
                        <c:v>-1</c:v>
                      </c:pt>
                      <c:pt idx="483">
                        <c:v>-1</c:v>
                      </c:pt>
                      <c:pt idx="484">
                        <c:v>-1</c:v>
                      </c:pt>
                      <c:pt idx="485">
                        <c:v>-1</c:v>
                      </c:pt>
                      <c:pt idx="486">
                        <c:v>-1</c:v>
                      </c:pt>
                      <c:pt idx="487">
                        <c:v>-1</c:v>
                      </c:pt>
                      <c:pt idx="488">
                        <c:v>-1</c:v>
                      </c:pt>
                      <c:pt idx="489">
                        <c:v>-1</c:v>
                      </c:pt>
                      <c:pt idx="490">
                        <c:v>-1</c:v>
                      </c:pt>
                      <c:pt idx="491">
                        <c:v>-1</c:v>
                      </c:pt>
                      <c:pt idx="492">
                        <c:v>-1</c:v>
                      </c:pt>
                      <c:pt idx="493">
                        <c:v>-1</c:v>
                      </c:pt>
                      <c:pt idx="494">
                        <c:v>-1</c:v>
                      </c:pt>
                      <c:pt idx="495">
                        <c:v>-1</c:v>
                      </c:pt>
                      <c:pt idx="496">
                        <c:v>-1</c:v>
                      </c:pt>
                      <c:pt idx="497">
                        <c:v>-1</c:v>
                      </c:pt>
                      <c:pt idx="498">
                        <c:v>-1</c:v>
                      </c:pt>
                      <c:pt idx="499">
                        <c:v>-1</c:v>
                      </c:pt>
                      <c:pt idx="500">
                        <c:v>-1</c:v>
                      </c:pt>
                      <c:pt idx="501">
                        <c:v>-1</c:v>
                      </c:pt>
                      <c:pt idx="502">
                        <c:v>-1</c:v>
                      </c:pt>
                      <c:pt idx="503">
                        <c:v>-1</c:v>
                      </c:pt>
                      <c:pt idx="504">
                        <c:v>-1</c:v>
                      </c:pt>
                      <c:pt idx="505">
                        <c:v>-1</c:v>
                      </c:pt>
                      <c:pt idx="506">
                        <c:v>-1</c:v>
                      </c:pt>
                      <c:pt idx="507">
                        <c:v>-1</c:v>
                      </c:pt>
                      <c:pt idx="508">
                        <c:v>-1</c:v>
                      </c:pt>
                      <c:pt idx="509">
                        <c:v>-1</c:v>
                      </c:pt>
                      <c:pt idx="510">
                        <c:v>-1</c:v>
                      </c:pt>
                      <c:pt idx="511">
                        <c:v>-1</c:v>
                      </c:pt>
                      <c:pt idx="512">
                        <c:v>-1</c:v>
                      </c:pt>
                      <c:pt idx="513">
                        <c:v>-1</c:v>
                      </c:pt>
                      <c:pt idx="514">
                        <c:v>-1</c:v>
                      </c:pt>
                      <c:pt idx="515">
                        <c:v>-1</c:v>
                      </c:pt>
                      <c:pt idx="516">
                        <c:v>-1</c:v>
                      </c:pt>
                      <c:pt idx="517">
                        <c:v>-1</c:v>
                      </c:pt>
                      <c:pt idx="518">
                        <c:v>-1</c:v>
                      </c:pt>
                      <c:pt idx="519">
                        <c:v>-1</c:v>
                      </c:pt>
                      <c:pt idx="520">
                        <c:v>-1</c:v>
                      </c:pt>
                      <c:pt idx="521">
                        <c:v>-1</c:v>
                      </c:pt>
                      <c:pt idx="522">
                        <c:v>-1</c:v>
                      </c:pt>
                      <c:pt idx="523">
                        <c:v>-1</c:v>
                      </c:pt>
                      <c:pt idx="524">
                        <c:v>-1</c:v>
                      </c:pt>
                      <c:pt idx="525">
                        <c:v>-1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0</c:v>
                      </c:pt>
                      <c:pt idx="531">
                        <c:v>0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0</c:v>
                      </c:pt>
                      <c:pt idx="657">
                        <c:v>0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0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1</c:v>
                      </c:pt>
                      <c:pt idx="677">
                        <c:v>1</c:v>
                      </c:pt>
                      <c:pt idx="678">
                        <c:v>1</c:v>
                      </c:pt>
                      <c:pt idx="679">
                        <c:v>1</c:v>
                      </c:pt>
                      <c:pt idx="680">
                        <c:v>1</c:v>
                      </c:pt>
                      <c:pt idx="681">
                        <c:v>1</c:v>
                      </c:pt>
                      <c:pt idx="682">
                        <c:v>1</c:v>
                      </c:pt>
                      <c:pt idx="683">
                        <c:v>1</c:v>
                      </c:pt>
                      <c:pt idx="684">
                        <c:v>1</c:v>
                      </c:pt>
                      <c:pt idx="685">
                        <c:v>1</c:v>
                      </c:pt>
                      <c:pt idx="686">
                        <c:v>1</c:v>
                      </c:pt>
                      <c:pt idx="687">
                        <c:v>1</c:v>
                      </c:pt>
                      <c:pt idx="688">
                        <c:v>1</c:v>
                      </c:pt>
                      <c:pt idx="689">
                        <c:v>1</c:v>
                      </c:pt>
                      <c:pt idx="690">
                        <c:v>1</c:v>
                      </c:pt>
                      <c:pt idx="691">
                        <c:v>1</c:v>
                      </c:pt>
                      <c:pt idx="692">
                        <c:v>1</c:v>
                      </c:pt>
                      <c:pt idx="693">
                        <c:v>1</c:v>
                      </c:pt>
                      <c:pt idx="694">
                        <c:v>1</c:v>
                      </c:pt>
                      <c:pt idx="695">
                        <c:v>1</c:v>
                      </c:pt>
                      <c:pt idx="696">
                        <c:v>1</c:v>
                      </c:pt>
                      <c:pt idx="697">
                        <c:v>1</c:v>
                      </c:pt>
                      <c:pt idx="698">
                        <c:v>1</c:v>
                      </c:pt>
                      <c:pt idx="699">
                        <c:v>1</c:v>
                      </c:pt>
                      <c:pt idx="700">
                        <c:v>1</c:v>
                      </c:pt>
                      <c:pt idx="701">
                        <c:v>1</c:v>
                      </c:pt>
                      <c:pt idx="702">
                        <c:v>1</c:v>
                      </c:pt>
                      <c:pt idx="703">
                        <c:v>1</c:v>
                      </c:pt>
                      <c:pt idx="704">
                        <c:v>1</c:v>
                      </c:pt>
                      <c:pt idx="705">
                        <c:v>1</c:v>
                      </c:pt>
                      <c:pt idx="706">
                        <c:v>1</c:v>
                      </c:pt>
                      <c:pt idx="707">
                        <c:v>1</c:v>
                      </c:pt>
                      <c:pt idx="708">
                        <c:v>1</c:v>
                      </c:pt>
                      <c:pt idx="709">
                        <c:v>1</c:v>
                      </c:pt>
                      <c:pt idx="710">
                        <c:v>1</c:v>
                      </c:pt>
                      <c:pt idx="711">
                        <c:v>1</c:v>
                      </c:pt>
                      <c:pt idx="712">
                        <c:v>1</c:v>
                      </c:pt>
                      <c:pt idx="713">
                        <c:v>1</c:v>
                      </c:pt>
                      <c:pt idx="714">
                        <c:v>1</c:v>
                      </c:pt>
                      <c:pt idx="715">
                        <c:v>1</c:v>
                      </c:pt>
                      <c:pt idx="716">
                        <c:v>1</c:v>
                      </c:pt>
                      <c:pt idx="717">
                        <c:v>1</c:v>
                      </c:pt>
                      <c:pt idx="718">
                        <c:v>1</c:v>
                      </c:pt>
                      <c:pt idx="719">
                        <c:v>1</c:v>
                      </c:pt>
                      <c:pt idx="720">
                        <c:v>1</c:v>
                      </c:pt>
                      <c:pt idx="721">
                        <c:v>1</c:v>
                      </c:pt>
                      <c:pt idx="722">
                        <c:v>-1</c:v>
                      </c:pt>
                      <c:pt idx="723">
                        <c:v>-1</c:v>
                      </c:pt>
                      <c:pt idx="724">
                        <c:v>-1</c:v>
                      </c:pt>
                      <c:pt idx="725">
                        <c:v>-1</c:v>
                      </c:pt>
                      <c:pt idx="726">
                        <c:v>-1</c:v>
                      </c:pt>
                      <c:pt idx="727">
                        <c:v>-1</c:v>
                      </c:pt>
                      <c:pt idx="728">
                        <c:v>-1</c:v>
                      </c:pt>
                      <c:pt idx="729">
                        <c:v>-1</c:v>
                      </c:pt>
                      <c:pt idx="730">
                        <c:v>-1</c:v>
                      </c:pt>
                      <c:pt idx="731">
                        <c:v>-1</c:v>
                      </c:pt>
                      <c:pt idx="732">
                        <c:v>-1</c:v>
                      </c:pt>
                      <c:pt idx="733">
                        <c:v>-1</c:v>
                      </c:pt>
                      <c:pt idx="734">
                        <c:v>-1</c:v>
                      </c:pt>
                      <c:pt idx="735">
                        <c:v>-1</c:v>
                      </c:pt>
                      <c:pt idx="736">
                        <c:v>-1</c:v>
                      </c:pt>
                      <c:pt idx="737">
                        <c:v>1</c:v>
                      </c:pt>
                      <c:pt idx="738">
                        <c:v>1</c:v>
                      </c:pt>
                      <c:pt idx="739">
                        <c:v>1</c:v>
                      </c:pt>
                      <c:pt idx="740">
                        <c:v>1</c:v>
                      </c:pt>
                      <c:pt idx="741">
                        <c:v>1</c:v>
                      </c:pt>
                      <c:pt idx="742">
                        <c:v>1</c:v>
                      </c:pt>
                      <c:pt idx="743">
                        <c:v>1</c:v>
                      </c:pt>
                      <c:pt idx="744">
                        <c:v>1</c:v>
                      </c:pt>
                      <c:pt idx="745">
                        <c:v>1</c:v>
                      </c:pt>
                      <c:pt idx="746">
                        <c:v>1</c:v>
                      </c:pt>
                      <c:pt idx="747">
                        <c:v>1</c:v>
                      </c:pt>
                      <c:pt idx="748">
                        <c:v>1</c:v>
                      </c:pt>
                      <c:pt idx="749">
                        <c:v>1</c:v>
                      </c:pt>
                      <c:pt idx="750">
                        <c:v>1</c:v>
                      </c:pt>
                      <c:pt idx="751">
                        <c:v>1</c:v>
                      </c:pt>
                      <c:pt idx="752">
                        <c:v>1</c:v>
                      </c:pt>
                      <c:pt idx="753">
                        <c:v>1</c:v>
                      </c:pt>
                      <c:pt idx="754">
                        <c:v>1</c:v>
                      </c:pt>
                      <c:pt idx="755">
                        <c:v>1</c:v>
                      </c:pt>
                      <c:pt idx="756">
                        <c:v>1</c:v>
                      </c:pt>
                      <c:pt idx="757">
                        <c:v>1</c:v>
                      </c:pt>
                      <c:pt idx="758">
                        <c:v>1</c:v>
                      </c:pt>
                      <c:pt idx="759">
                        <c:v>1</c:v>
                      </c:pt>
                      <c:pt idx="760">
                        <c:v>1</c:v>
                      </c:pt>
                      <c:pt idx="761">
                        <c:v>1</c:v>
                      </c:pt>
                      <c:pt idx="762">
                        <c:v>1</c:v>
                      </c:pt>
                      <c:pt idx="763">
                        <c:v>1</c:v>
                      </c:pt>
                      <c:pt idx="764">
                        <c:v>1</c:v>
                      </c:pt>
                      <c:pt idx="765">
                        <c:v>1</c:v>
                      </c:pt>
                      <c:pt idx="766">
                        <c:v>1</c:v>
                      </c:pt>
                      <c:pt idx="767">
                        <c:v>-1</c:v>
                      </c:pt>
                      <c:pt idx="768">
                        <c:v>-1</c:v>
                      </c:pt>
                      <c:pt idx="769">
                        <c:v>-1</c:v>
                      </c:pt>
                      <c:pt idx="770">
                        <c:v>-1</c:v>
                      </c:pt>
                      <c:pt idx="771">
                        <c:v>-1</c:v>
                      </c:pt>
                      <c:pt idx="772">
                        <c:v>-1</c:v>
                      </c:pt>
                      <c:pt idx="773">
                        <c:v>-1</c:v>
                      </c:pt>
                      <c:pt idx="774">
                        <c:v>-1</c:v>
                      </c:pt>
                      <c:pt idx="775">
                        <c:v>-1</c:v>
                      </c:pt>
                      <c:pt idx="776">
                        <c:v>-1</c:v>
                      </c:pt>
                      <c:pt idx="777">
                        <c:v>-1</c:v>
                      </c:pt>
                      <c:pt idx="778">
                        <c:v>-1</c:v>
                      </c:pt>
                      <c:pt idx="779">
                        <c:v>-1</c:v>
                      </c:pt>
                      <c:pt idx="780">
                        <c:v>-1</c:v>
                      </c:pt>
                      <c:pt idx="781">
                        <c:v>-1</c:v>
                      </c:pt>
                      <c:pt idx="782">
                        <c:v>-1</c:v>
                      </c:pt>
                      <c:pt idx="783">
                        <c:v>-1</c:v>
                      </c:pt>
                      <c:pt idx="784">
                        <c:v>-1</c:v>
                      </c:pt>
                      <c:pt idx="785">
                        <c:v>-1</c:v>
                      </c:pt>
                      <c:pt idx="786">
                        <c:v>-1</c:v>
                      </c:pt>
                      <c:pt idx="787">
                        <c:v>-1</c:v>
                      </c:pt>
                      <c:pt idx="788">
                        <c:v>1</c:v>
                      </c:pt>
                      <c:pt idx="789">
                        <c:v>1</c:v>
                      </c:pt>
                      <c:pt idx="790">
                        <c:v>1</c:v>
                      </c:pt>
                      <c:pt idx="791">
                        <c:v>1</c:v>
                      </c:pt>
                      <c:pt idx="792">
                        <c:v>1</c:v>
                      </c:pt>
                      <c:pt idx="793">
                        <c:v>1</c:v>
                      </c:pt>
                      <c:pt idx="794">
                        <c:v>1</c:v>
                      </c:pt>
                      <c:pt idx="795">
                        <c:v>1</c:v>
                      </c:pt>
                      <c:pt idx="796">
                        <c:v>1</c:v>
                      </c:pt>
                      <c:pt idx="797">
                        <c:v>1</c:v>
                      </c:pt>
                      <c:pt idx="798">
                        <c:v>1</c:v>
                      </c:pt>
                      <c:pt idx="799">
                        <c:v>1</c:v>
                      </c:pt>
                      <c:pt idx="800">
                        <c:v>1</c:v>
                      </c:pt>
                      <c:pt idx="801">
                        <c:v>1</c:v>
                      </c:pt>
                      <c:pt idx="802">
                        <c:v>1</c:v>
                      </c:pt>
                      <c:pt idx="803">
                        <c:v>1</c:v>
                      </c:pt>
                      <c:pt idx="804">
                        <c:v>1</c:v>
                      </c:pt>
                      <c:pt idx="805">
                        <c:v>1</c:v>
                      </c:pt>
                      <c:pt idx="806">
                        <c:v>1</c:v>
                      </c:pt>
                      <c:pt idx="807">
                        <c:v>1</c:v>
                      </c:pt>
                      <c:pt idx="808">
                        <c:v>1</c:v>
                      </c:pt>
                      <c:pt idx="809">
                        <c:v>1</c:v>
                      </c:pt>
                      <c:pt idx="810">
                        <c:v>1</c:v>
                      </c:pt>
                      <c:pt idx="811">
                        <c:v>1</c:v>
                      </c:pt>
                      <c:pt idx="812">
                        <c:v>1</c:v>
                      </c:pt>
                      <c:pt idx="813">
                        <c:v>1</c:v>
                      </c:pt>
                      <c:pt idx="814">
                        <c:v>1</c:v>
                      </c:pt>
                      <c:pt idx="815">
                        <c:v>1</c:v>
                      </c:pt>
                      <c:pt idx="816">
                        <c:v>1</c:v>
                      </c:pt>
                      <c:pt idx="817">
                        <c:v>1</c:v>
                      </c:pt>
                      <c:pt idx="818">
                        <c:v>1</c:v>
                      </c:pt>
                      <c:pt idx="819">
                        <c:v>1</c:v>
                      </c:pt>
                      <c:pt idx="820">
                        <c:v>1</c:v>
                      </c:pt>
                      <c:pt idx="821">
                        <c:v>1</c:v>
                      </c:pt>
                      <c:pt idx="822">
                        <c:v>1</c:v>
                      </c:pt>
                      <c:pt idx="823">
                        <c:v>1</c:v>
                      </c:pt>
                      <c:pt idx="824">
                        <c:v>1</c:v>
                      </c:pt>
                      <c:pt idx="825">
                        <c:v>1</c:v>
                      </c:pt>
                      <c:pt idx="826">
                        <c:v>1</c:v>
                      </c:pt>
                      <c:pt idx="827">
                        <c:v>1</c:v>
                      </c:pt>
                      <c:pt idx="828">
                        <c:v>1</c:v>
                      </c:pt>
                      <c:pt idx="829">
                        <c:v>1</c:v>
                      </c:pt>
                      <c:pt idx="830">
                        <c:v>1</c:v>
                      </c:pt>
                      <c:pt idx="831">
                        <c:v>1</c:v>
                      </c:pt>
                      <c:pt idx="832">
                        <c:v>1</c:v>
                      </c:pt>
                      <c:pt idx="833">
                        <c:v>1</c:v>
                      </c:pt>
                      <c:pt idx="834">
                        <c:v>1</c:v>
                      </c:pt>
                      <c:pt idx="835">
                        <c:v>1</c:v>
                      </c:pt>
                      <c:pt idx="836">
                        <c:v>-1</c:v>
                      </c:pt>
                      <c:pt idx="837">
                        <c:v>-1</c:v>
                      </c:pt>
                      <c:pt idx="838">
                        <c:v>-1</c:v>
                      </c:pt>
                      <c:pt idx="839">
                        <c:v>-1</c:v>
                      </c:pt>
                      <c:pt idx="840">
                        <c:v>-1</c:v>
                      </c:pt>
                      <c:pt idx="841">
                        <c:v>-1</c:v>
                      </c:pt>
                      <c:pt idx="842">
                        <c:v>-1</c:v>
                      </c:pt>
                      <c:pt idx="843">
                        <c:v>-1</c:v>
                      </c:pt>
                      <c:pt idx="844">
                        <c:v>-1</c:v>
                      </c:pt>
                      <c:pt idx="845">
                        <c:v>-1</c:v>
                      </c:pt>
                      <c:pt idx="846">
                        <c:v>-1</c:v>
                      </c:pt>
                      <c:pt idx="847">
                        <c:v>-1</c:v>
                      </c:pt>
                      <c:pt idx="848">
                        <c:v>-1</c:v>
                      </c:pt>
                      <c:pt idx="849">
                        <c:v>-1</c:v>
                      </c:pt>
                      <c:pt idx="850">
                        <c:v>-1</c:v>
                      </c:pt>
                      <c:pt idx="851">
                        <c:v>-1</c:v>
                      </c:pt>
                      <c:pt idx="852">
                        <c:v>-1</c:v>
                      </c:pt>
                      <c:pt idx="853">
                        <c:v>-1</c:v>
                      </c:pt>
                      <c:pt idx="854">
                        <c:v>-1</c:v>
                      </c:pt>
                      <c:pt idx="855">
                        <c:v>-1</c:v>
                      </c:pt>
                      <c:pt idx="856">
                        <c:v>-1</c:v>
                      </c:pt>
                      <c:pt idx="857">
                        <c:v>-1</c:v>
                      </c:pt>
                      <c:pt idx="858">
                        <c:v>-1</c:v>
                      </c:pt>
                      <c:pt idx="859">
                        <c:v>-1</c:v>
                      </c:pt>
                      <c:pt idx="860">
                        <c:v>-1</c:v>
                      </c:pt>
                      <c:pt idx="861">
                        <c:v>-1</c:v>
                      </c:pt>
                      <c:pt idx="862">
                        <c:v>-1</c:v>
                      </c:pt>
                      <c:pt idx="863">
                        <c:v>-1</c:v>
                      </c:pt>
                      <c:pt idx="864">
                        <c:v>-1</c:v>
                      </c:pt>
                      <c:pt idx="865">
                        <c:v>-1</c:v>
                      </c:pt>
                      <c:pt idx="866">
                        <c:v>-1</c:v>
                      </c:pt>
                      <c:pt idx="867">
                        <c:v>-1</c:v>
                      </c:pt>
                      <c:pt idx="868">
                        <c:v>-1</c:v>
                      </c:pt>
                      <c:pt idx="869">
                        <c:v>-1</c:v>
                      </c:pt>
                      <c:pt idx="870">
                        <c:v>-1</c:v>
                      </c:pt>
                      <c:pt idx="871">
                        <c:v>-1</c:v>
                      </c:pt>
                      <c:pt idx="872">
                        <c:v>-1</c:v>
                      </c:pt>
                      <c:pt idx="873">
                        <c:v>-1</c:v>
                      </c:pt>
                      <c:pt idx="874">
                        <c:v>-1</c:v>
                      </c:pt>
                      <c:pt idx="875">
                        <c:v>-1</c:v>
                      </c:pt>
                      <c:pt idx="876">
                        <c:v>-1</c:v>
                      </c:pt>
                      <c:pt idx="877">
                        <c:v>-1</c:v>
                      </c:pt>
                      <c:pt idx="878">
                        <c:v>-1</c:v>
                      </c:pt>
                      <c:pt idx="879">
                        <c:v>-1</c:v>
                      </c:pt>
                      <c:pt idx="880">
                        <c:v>-1</c:v>
                      </c:pt>
                      <c:pt idx="881">
                        <c:v>-1</c:v>
                      </c:pt>
                      <c:pt idx="882">
                        <c:v>-1</c:v>
                      </c:pt>
                      <c:pt idx="883">
                        <c:v>-1</c:v>
                      </c:pt>
                      <c:pt idx="884">
                        <c:v>-1</c:v>
                      </c:pt>
                      <c:pt idx="885">
                        <c:v>1</c:v>
                      </c:pt>
                      <c:pt idx="886">
                        <c:v>1</c:v>
                      </c:pt>
                      <c:pt idx="887">
                        <c:v>1</c:v>
                      </c:pt>
                      <c:pt idx="888">
                        <c:v>1</c:v>
                      </c:pt>
                      <c:pt idx="889">
                        <c:v>1</c:v>
                      </c:pt>
                      <c:pt idx="890">
                        <c:v>1</c:v>
                      </c:pt>
                      <c:pt idx="891">
                        <c:v>1</c:v>
                      </c:pt>
                      <c:pt idx="892">
                        <c:v>1</c:v>
                      </c:pt>
                      <c:pt idx="893">
                        <c:v>1</c:v>
                      </c:pt>
                      <c:pt idx="894">
                        <c:v>1</c:v>
                      </c:pt>
                      <c:pt idx="895">
                        <c:v>1</c:v>
                      </c:pt>
                      <c:pt idx="896">
                        <c:v>1</c:v>
                      </c:pt>
                      <c:pt idx="897">
                        <c:v>1</c:v>
                      </c:pt>
                      <c:pt idx="898">
                        <c:v>1</c:v>
                      </c:pt>
                      <c:pt idx="899">
                        <c:v>1</c:v>
                      </c:pt>
                      <c:pt idx="900">
                        <c:v>1</c:v>
                      </c:pt>
                      <c:pt idx="901">
                        <c:v>1</c:v>
                      </c:pt>
                      <c:pt idx="902">
                        <c:v>1</c:v>
                      </c:pt>
                      <c:pt idx="903">
                        <c:v>1</c:v>
                      </c:pt>
                      <c:pt idx="904">
                        <c:v>1</c:v>
                      </c:pt>
                      <c:pt idx="905">
                        <c:v>1</c:v>
                      </c:pt>
                      <c:pt idx="906">
                        <c:v>1</c:v>
                      </c:pt>
                      <c:pt idx="907">
                        <c:v>1</c:v>
                      </c:pt>
                      <c:pt idx="908">
                        <c:v>1</c:v>
                      </c:pt>
                      <c:pt idx="909">
                        <c:v>1</c:v>
                      </c:pt>
                      <c:pt idx="910">
                        <c:v>1</c:v>
                      </c:pt>
                      <c:pt idx="911">
                        <c:v>1</c:v>
                      </c:pt>
                      <c:pt idx="912">
                        <c:v>1</c:v>
                      </c:pt>
                      <c:pt idx="913">
                        <c:v>1</c:v>
                      </c:pt>
                      <c:pt idx="914">
                        <c:v>1</c:v>
                      </c:pt>
                      <c:pt idx="915">
                        <c:v>1</c:v>
                      </c:pt>
                      <c:pt idx="916">
                        <c:v>1</c:v>
                      </c:pt>
                      <c:pt idx="917">
                        <c:v>1</c:v>
                      </c:pt>
                      <c:pt idx="918">
                        <c:v>1</c:v>
                      </c:pt>
                      <c:pt idx="919">
                        <c:v>1</c:v>
                      </c:pt>
                      <c:pt idx="920">
                        <c:v>1</c:v>
                      </c:pt>
                      <c:pt idx="921">
                        <c:v>-1</c:v>
                      </c:pt>
                      <c:pt idx="922">
                        <c:v>-1</c:v>
                      </c:pt>
                      <c:pt idx="923">
                        <c:v>-1</c:v>
                      </c:pt>
                      <c:pt idx="924">
                        <c:v>-1</c:v>
                      </c:pt>
                      <c:pt idx="925">
                        <c:v>-1</c:v>
                      </c:pt>
                      <c:pt idx="926">
                        <c:v>-1</c:v>
                      </c:pt>
                      <c:pt idx="927">
                        <c:v>-1</c:v>
                      </c:pt>
                      <c:pt idx="928">
                        <c:v>-1</c:v>
                      </c:pt>
                      <c:pt idx="929">
                        <c:v>-1</c:v>
                      </c:pt>
                      <c:pt idx="930">
                        <c:v>-1</c:v>
                      </c:pt>
                      <c:pt idx="931">
                        <c:v>-1</c:v>
                      </c:pt>
                      <c:pt idx="932">
                        <c:v>-1</c:v>
                      </c:pt>
                      <c:pt idx="933">
                        <c:v>-1</c:v>
                      </c:pt>
                      <c:pt idx="934">
                        <c:v>-1</c:v>
                      </c:pt>
                      <c:pt idx="935">
                        <c:v>-1</c:v>
                      </c:pt>
                      <c:pt idx="936">
                        <c:v>-1</c:v>
                      </c:pt>
                      <c:pt idx="937">
                        <c:v>-1</c:v>
                      </c:pt>
                      <c:pt idx="938">
                        <c:v>-1</c:v>
                      </c:pt>
                      <c:pt idx="939">
                        <c:v>-1</c:v>
                      </c:pt>
                      <c:pt idx="940">
                        <c:v>-1</c:v>
                      </c:pt>
                      <c:pt idx="941">
                        <c:v>-1</c:v>
                      </c:pt>
                      <c:pt idx="942">
                        <c:v>-1</c:v>
                      </c:pt>
                      <c:pt idx="943">
                        <c:v>-1</c:v>
                      </c:pt>
                      <c:pt idx="944">
                        <c:v>-1</c:v>
                      </c:pt>
                      <c:pt idx="945">
                        <c:v>-1</c:v>
                      </c:pt>
                      <c:pt idx="946">
                        <c:v>-1</c:v>
                      </c:pt>
                      <c:pt idx="947">
                        <c:v>-1</c:v>
                      </c:pt>
                      <c:pt idx="948">
                        <c:v>-1</c:v>
                      </c:pt>
                      <c:pt idx="949">
                        <c:v>-1</c:v>
                      </c:pt>
                      <c:pt idx="950">
                        <c:v>-1</c:v>
                      </c:pt>
                      <c:pt idx="951">
                        <c:v>-1</c:v>
                      </c:pt>
                      <c:pt idx="952">
                        <c:v>-1</c:v>
                      </c:pt>
                      <c:pt idx="953">
                        <c:v>-1</c:v>
                      </c:pt>
                      <c:pt idx="954">
                        <c:v>-1</c:v>
                      </c:pt>
                      <c:pt idx="955">
                        <c:v>-1</c:v>
                      </c:pt>
                      <c:pt idx="956">
                        <c:v>-1</c:v>
                      </c:pt>
                      <c:pt idx="957">
                        <c:v>-1</c:v>
                      </c:pt>
                      <c:pt idx="958">
                        <c:v>-1</c:v>
                      </c:pt>
                      <c:pt idx="959">
                        <c:v>-1</c:v>
                      </c:pt>
                      <c:pt idx="960">
                        <c:v>-1</c:v>
                      </c:pt>
                      <c:pt idx="961">
                        <c:v>-1</c:v>
                      </c:pt>
                      <c:pt idx="962">
                        <c:v>-1</c:v>
                      </c:pt>
                      <c:pt idx="963">
                        <c:v>-1</c:v>
                      </c:pt>
                      <c:pt idx="964">
                        <c:v>-1</c:v>
                      </c:pt>
                      <c:pt idx="965">
                        <c:v>-1</c:v>
                      </c:pt>
                      <c:pt idx="966">
                        <c:v>-1</c:v>
                      </c:pt>
                      <c:pt idx="967">
                        <c:v>-1</c:v>
                      </c:pt>
                      <c:pt idx="968">
                        <c:v>-1</c:v>
                      </c:pt>
                      <c:pt idx="969">
                        <c:v>-1</c:v>
                      </c:pt>
                      <c:pt idx="970">
                        <c:v>-1</c:v>
                      </c:pt>
                      <c:pt idx="971">
                        <c:v>-1</c:v>
                      </c:pt>
                      <c:pt idx="972">
                        <c:v>-1</c:v>
                      </c:pt>
                      <c:pt idx="973">
                        <c:v>-1</c:v>
                      </c:pt>
                      <c:pt idx="974">
                        <c:v>-1</c:v>
                      </c:pt>
                      <c:pt idx="975">
                        <c:v>1</c:v>
                      </c:pt>
                      <c:pt idx="976">
                        <c:v>1</c:v>
                      </c:pt>
                      <c:pt idx="977">
                        <c:v>1</c:v>
                      </c:pt>
                      <c:pt idx="978">
                        <c:v>1</c:v>
                      </c:pt>
                      <c:pt idx="979">
                        <c:v>1</c:v>
                      </c:pt>
                      <c:pt idx="980">
                        <c:v>1</c:v>
                      </c:pt>
                      <c:pt idx="981">
                        <c:v>1</c:v>
                      </c:pt>
                      <c:pt idx="982">
                        <c:v>1</c:v>
                      </c:pt>
                      <c:pt idx="983">
                        <c:v>1</c:v>
                      </c:pt>
                      <c:pt idx="984">
                        <c:v>1</c:v>
                      </c:pt>
                      <c:pt idx="985">
                        <c:v>1</c:v>
                      </c:pt>
                      <c:pt idx="986">
                        <c:v>1</c:v>
                      </c:pt>
                      <c:pt idx="987">
                        <c:v>1</c:v>
                      </c:pt>
                      <c:pt idx="988">
                        <c:v>1</c:v>
                      </c:pt>
                      <c:pt idx="989">
                        <c:v>1</c:v>
                      </c:pt>
                      <c:pt idx="990">
                        <c:v>1</c:v>
                      </c:pt>
                      <c:pt idx="991">
                        <c:v>1</c:v>
                      </c:pt>
                      <c:pt idx="992">
                        <c:v>1</c:v>
                      </c:pt>
                      <c:pt idx="993">
                        <c:v>1</c:v>
                      </c:pt>
                      <c:pt idx="994">
                        <c:v>1</c:v>
                      </c:pt>
                      <c:pt idx="995">
                        <c:v>1</c:v>
                      </c:pt>
                      <c:pt idx="996">
                        <c:v>1</c:v>
                      </c:pt>
                      <c:pt idx="997">
                        <c:v>1</c:v>
                      </c:pt>
                      <c:pt idx="998">
                        <c:v>1</c:v>
                      </c:pt>
                      <c:pt idx="999">
                        <c:v>1</c:v>
                      </c:pt>
                      <c:pt idx="1000">
                        <c:v>1</c:v>
                      </c:pt>
                      <c:pt idx="1001">
                        <c:v>1</c:v>
                      </c:pt>
                      <c:pt idx="1002">
                        <c:v>1</c:v>
                      </c:pt>
                      <c:pt idx="1003">
                        <c:v>1</c:v>
                      </c:pt>
                      <c:pt idx="1004">
                        <c:v>1</c:v>
                      </c:pt>
                      <c:pt idx="1005">
                        <c:v>1</c:v>
                      </c:pt>
                      <c:pt idx="1006">
                        <c:v>1</c:v>
                      </c:pt>
                      <c:pt idx="1007">
                        <c:v>1</c:v>
                      </c:pt>
                      <c:pt idx="1008">
                        <c:v>1</c:v>
                      </c:pt>
                      <c:pt idx="1009">
                        <c:v>1</c:v>
                      </c:pt>
                      <c:pt idx="1010">
                        <c:v>1</c:v>
                      </c:pt>
                      <c:pt idx="1011">
                        <c:v>1</c:v>
                      </c:pt>
                      <c:pt idx="1012">
                        <c:v>1</c:v>
                      </c:pt>
                      <c:pt idx="1013">
                        <c:v>1</c:v>
                      </c:pt>
                      <c:pt idx="1014">
                        <c:v>1</c:v>
                      </c:pt>
                      <c:pt idx="1015">
                        <c:v>1</c:v>
                      </c:pt>
                      <c:pt idx="1016">
                        <c:v>1</c:v>
                      </c:pt>
                      <c:pt idx="1017">
                        <c:v>1</c:v>
                      </c:pt>
                      <c:pt idx="1018">
                        <c:v>1</c:v>
                      </c:pt>
                      <c:pt idx="1019">
                        <c:v>1</c:v>
                      </c:pt>
                      <c:pt idx="1020">
                        <c:v>-1</c:v>
                      </c:pt>
                      <c:pt idx="1021">
                        <c:v>-1</c:v>
                      </c:pt>
                      <c:pt idx="1022">
                        <c:v>-1</c:v>
                      </c:pt>
                      <c:pt idx="1023">
                        <c:v>-1</c:v>
                      </c:pt>
                      <c:pt idx="1024">
                        <c:v>-1</c:v>
                      </c:pt>
                      <c:pt idx="1025">
                        <c:v>-1</c:v>
                      </c:pt>
                      <c:pt idx="1026">
                        <c:v>-1</c:v>
                      </c:pt>
                      <c:pt idx="1027">
                        <c:v>-1</c:v>
                      </c:pt>
                      <c:pt idx="1028">
                        <c:v>-1</c:v>
                      </c:pt>
                      <c:pt idx="1029">
                        <c:v>-1</c:v>
                      </c:pt>
                      <c:pt idx="1030">
                        <c:v>-1</c:v>
                      </c:pt>
                      <c:pt idx="1031">
                        <c:v>-1</c:v>
                      </c:pt>
                      <c:pt idx="1032">
                        <c:v>-1</c:v>
                      </c:pt>
                      <c:pt idx="1033">
                        <c:v>-1</c:v>
                      </c:pt>
                      <c:pt idx="1034">
                        <c:v>-1</c:v>
                      </c:pt>
                      <c:pt idx="1035">
                        <c:v>-1</c:v>
                      </c:pt>
                      <c:pt idx="1036">
                        <c:v>-1</c:v>
                      </c:pt>
                      <c:pt idx="1037">
                        <c:v>-1</c:v>
                      </c:pt>
                      <c:pt idx="1038">
                        <c:v>-1</c:v>
                      </c:pt>
                      <c:pt idx="1039">
                        <c:v>-1</c:v>
                      </c:pt>
                      <c:pt idx="1040">
                        <c:v>-1</c:v>
                      </c:pt>
                      <c:pt idx="1041">
                        <c:v>-1</c:v>
                      </c:pt>
                      <c:pt idx="1042">
                        <c:v>-1</c:v>
                      </c:pt>
                      <c:pt idx="1043">
                        <c:v>-1</c:v>
                      </c:pt>
                      <c:pt idx="1044">
                        <c:v>-1</c:v>
                      </c:pt>
                      <c:pt idx="1045">
                        <c:v>-1</c:v>
                      </c:pt>
                      <c:pt idx="1046">
                        <c:v>-1</c:v>
                      </c:pt>
                      <c:pt idx="1047">
                        <c:v>-1</c:v>
                      </c:pt>
                      <c:pt idx="1048">
                        <c:v>-1</c:v>
                      </c:pt>
                      <c:pt idx="1049">
                        <c:v>-1</c:v>
                      </c:pt>
                      <c:pt idx="1050">
                        <c:v>-1</c:v>
                      </c:pt>
                      <c:pt idx="1051">
                        <c:v>-1</c:v>
                      </c:pt>
                      <c:pt idx="1052">
                        <c:v>-1</c:v>
                      </c:pt>
                      <c:pt idx="1053">
                        <c:v>-1</c:v>
                      </c:pt>
                      <c:pt idx="1054">
                        <c:v>-1</c:v>
                      </c:pt>
                      <c:pt idx="1055">
                        <c:v>-1</c:v>
                      </c:pt>
                      <c:pt idx="1056">
                        <c:v>-1</c:v>
                      </c:pt>
                      <c:pt idx="1057">
                        <c:v>-1</c:v>
                      </c:pt>
                      <c:pt idx="1058">
                        <c:v>1</c:v>
                      </c:pt>
                      <c:pt idx="1059">
                        <c:v>1</c:v>
                      </c:pt>
                      <c:pt idx="1060">
                        <c:v>1</c:v>
                      </c:pt>
                      <c:pt idx="1061">
                        <c:v>1</c:v>
                      </c:pt>
                      <c:pt idx="1062">
                        <c:v>1</c:v>
                      </c:pt>
                      <c:pt idx="1063">
                        <c:v>1</c:v>
                      </c:pt>
                      <c:pt idx="1064">
                        <c:v>1</c:v>
                      </c:pt>
                      <c:pt idx="1065">
                        <c:v>1</c:v>
                      </c:pt>
                      <c:pt idx="1066">
                        <c:v>1</c:v>
                      </c:pt>
                      <c:pt idx="1067">
                        <c:v>1</c:v>
                      </c:pt>
                      <c:pt idx="1068">
                        <c:v>1</c:v>
                      </c:pt>
                      <c:pt idx="1069">
                        <c:v>1</c:v>
                      </c:pt>
                      <c:pt idx="1070">
                        <c:v>1</c:v>
                      </c:pt>
                      <c:pt idx="1071">
                        <c:v>1</c:v>
                      </c:pt>
                      <c:pt idx="1072">
                        <c:v>1</c:v>
                      </c:pt>
                      <c:pt idx="1073">
                        <c:v>1</c:v>
                      </c:pt>
                      <c:pt idx="1074">
                        <c:v>1</c:v>
                      </c:pt>
                      <c:pt idx="1075">
                        <c:v>1</c:v>
                      </c:pt>
                      <c:pt idx="1076">
                        <c:v>1</c:v>
                      </c:pt>
                      <c:pt idx="1077">
                        <c:v>1</c:v>
                      </c:pt>
                      <c:pt idx="1078">
                        <c:v>1</c:v>
                      </c:pt>
                      <c:pt idx="1079">
                        <c:v>1</c:v>
                      </c:pt>
                      <c:pt idx="1080">
                        <c:v>1</c:v>
                      </c:pt>
                      <c:pt idx="1081">
                        <c:v>1</c:v>
                      </c:pt>
                      <c:pt idx="1082">
                        <c:v>1</c:v>
                      </c:pt>
                      <c:pt idx="1083">
                        <c:v>1</c:v>
                      </c:pt>
                      <c:pt idx="1084">
                        <c:v>1</c:v>
                      </c:pt>
                      <c:pt idx="1085">
                        <c:v>1</c:v>
                      </c:pt>
                      <c:pt idx="1086">
                        <c:v>1</c:v>
                      </c:pt>
                      <c:pt idx="1087">
                        <c:v>-1</c:v>
                      </c:pt>
                      <c:pt idx="1088">
                        <c:v>-1</c:v>
                      </c:pt>
                      <c:pt idx="1089">
                        <c:v>-1</c:v>
                      </c:pt>
                      <c:pt idx="1090">
                        <c:v>-1</c:v>
                      </c:pt>
                      <c:pt idx="1091">
                        <c:v>-1</c:v>
                      </c:pt>
                      <c:pt idx="1092">
                        <c:v>-1</c:v>
                      </c:pt>
                      <c:pt idx="1093">
                        <c:v>-1</c:v>
                      </c:pt>
                      <c:pt idx="1094">
                        <c:v>-1</c:v>
                      </c:pt>
                      <c:pt idx="1095">
                        <c:v>-1</c:v>
                      </c:pt>
                      <c:pt idx="1096">
                        <c:v>-1</c:v>
                      </c:pt>
                      <c:pt idx="1097">
                        <c:v>-1</c:v>
                      </c:pt>
                      <c:pt idx="1098">
                        <c:v>-1</c:v>
                      </c:pt>
                      <c:pt idx="1099">
                        <c:v>-1</c:v>
                      </c:pt>
                      <c:pt idx="1100">
                        <c:v>-1</c:v>
                      </c:pt>
                      <c:pt idx="1101">
                        <c:v>-1</c:v>
                      </c:pt>
                      <c:pt idx="1102">
                        <c:v>-1</c:v>
                      </c:pt>
                      <c:pt idx="1103">
                        <c:v>-1</c:v>
                      </c:pt>
                      <c:pt idx="1104">
                        <c:v>-1</c:v>
                      </c:pt>
                      <c:pt idx="1105">
                        <c:v>-1</c:v>
                      </c:pt>
                      <c:pt idx="1106">
                        <c:v>-1</c:v>
                      </c:pt>
                      <c:pt idx="1107">
                        <c:v>-1</c:v>
                      </c:pt>
                      <c:pt idx="1108">
                        <c:v>-1</c:v>
                      </c:pt>
                      <c:pt idx="1109">
                        <c:v>-1</c:v>
                      </c:pt>
                      <c:pt idx="1110">
                        <c:v>-1</c:v>
                      </c:pt>
                      <c:pt idx="1111">
                        <c:v>-1</c:v>
                      </c:pt>
                      <c:pt idx="1112">
                        <c:v>-1</c:v>
                      </c:pt>
                      <c:pt idx="1113">
                        <c:v>-1</c:v>
                      </c:pt>
                      <c:pt idx="1114">
                        <c:v>-1</c:v>
                      </c:pt>
                      <c:pt idx="1115">
                        <c:v>-1</c:v>
                      </c:pt>
                      <c:pt idx="1116">
                        <c:v>-1</c:v>
                      </c:pt>
                      <c:pt idx="1117">
                        <c:v>-1</c:v>
                      </c:pt>
                      <c:pt idx="1118">
                        <c:v>-1</c:v>
                      </c:pt>
                      <c:pt idx="1119">
                        <c:v>-1</c:v>
                      </c:pt>
                      <c:pt idx="1120">
                        <c:v>-1</c:v>
                      </c:pt>
                      <c:pt idx="1121">
                        <c:v>-1</c:v>
                      </c:pt>
                      <c:pt idx="1122">
                        <c:v>-1</c:v>
                      </c:pt>
                      <c:pt idx="1123">
                        <c:v>-1</c:v>
                      </c:pt>
                      <c:pt idx="1124">
                        <c:v>-1</c:v>
                      </c:pt>
                      <c:pt idx="112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B6D-4195-8EE2-C1FA0029FDE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'PQ TEST 1 DIRECTION'!$F$27</c15:sqref>
                        </c15:formulaRef>
                      </c:ext>
                    </c:extLst>
                    <c:strCache>
                      <c:ptCount val="1"/>
                      <c:pt idx="0">
                        <c:v>Rate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'PQ TEST 1 DIRECTION'!$B$28:$B$1153</c15:sqref>
                        </c15:formulaRef>
                      </c:ext>
                    </c:extLst>
                    <c:numCache>
                      <c:formatCode>[$-F400]h:mm:ss\ AM/PM</c:formatCode>
                      <c:ptCount val="1126"/>
                      <c:pt idx="0">
                        <c:v>0</c:v>
                      </c:pt>
                      <c:pt idx="1">
                        <c:v>4.6296296296296294E-5</c:v>
                      </c:pt>
                      <c:pt idx="2">
                        <c:v>9.2592592592592588E-5</c:v>
                      </c:pt>
                      <c:pt idx="3">
                        <c:v>1.3888888888888889E-4</c:v>
                      </c:pt>
                      <c:pt idx="4">
                        <c:v>1.8518518518518518E-4</c:v>
                      </c:pt>
                      <c:pt idx="5">
                        <c:v>2.3148148148148146E-4</c:v>
                      </c:pt>
                      <c:pt idx="6">
                        <c:v>2.7777777777777778E-4</c:v>
                      </c:pt>
                      <c:pt idx="7">
                        <c:v>3.2407407407407406E-4</c:v>
                      </c:pt>
                      <c:pt idx="8">
                        <c:v>3.7037037037037035E-4</c:v>
                      </c:pt>
                      <c:pt idx="9">
                        <c:v>4.1666666666666669E-4</c:v>
                      </c:pt>
                      <c:pt idx="10">
                        <c:v>4.6296296296296293E-4</c:v>
                      </c:pt>
                      <c:pt idx="11">
                        <c:v>5.0925925925925921E-4</c:v>
                      </c:pt>
                      <c:pt idx="12">
                        <c:v>5.5555555555555556E-4</c:v>
                      </c:pt>
                      <c:pt idx="13">
                        <c:v>6.018518518518519E-4</c:v>
                      </c:pt>
                      <c:pt idx="14">
                        <c:v>6.4814814814814813E-4</c:v>
                      </c:pt>
                      <c:pt idx="15">
                        <c:v>6.9444444444444447E-4</c:v>
                      </c:pt>
                      <c:pt idx="16">
                        <c:v>7.407407407407407E-4</c:v>
                      </c:pt>
                      <c:pt idx="17">
                        <c:v>7.8703703703703705E-4</c:v>
                      </c:pt>
                      <c:pt idx="18">
                        <c:v>8.3333333333333339E-4</c:v>
                      </c:pt>
                      <c:pt idx="19">
                        <c:v>8.7962962962962962E-4</c:v>
                      </c:pt>
                      <c:pt idx="20">
                        <c:v>9.2592592592592585E-4</c:v>
                      </c:pt>
                      <c:pt idx="21">
                        <c:v>9.7222222222222209E-4</c:v>
                      </c:pt>
                      <c:pt idx="22">
                        <c:v>1.0185185185185186E-3</c:v>
                      </c:pt>
                      <c:pt idx="23">
                        <c:v>1.0648148148148147E-3</c:v>
                      </c:pt>
                      <c:pt idx="24">
                        <c:v>1.1111111111111111E-3</c:v>
                      </c:pt>
                      <c:pt idx="25">
                        <c:v>1.1574074074074073E-3</c:v>
                      </c:pt>
                      <c:pt idx="26">
                        <c:v>1.2037037037037038E-3</c:v>
                      </c:pt>
                      <c:pt idx="27">
                        <c:v>1.25E-3</c:v>
                      </c:pt>
                      <c:pt idx="28">
                        <c:v>1.2962962962962963E-3</c:v>
                      </c:pt>
                      <c:pt idx="29">
                        <c:v>1.3425925925925925E-3</c:v>
                      </c:pt>
                      <c:pt idx="30">
                        <c:v>1.3888888888888889E-3</c:v>
                      </c:pt>
                      <c:pt idx="31">
                        <c:v>1.4351851851851854E-3</c:v>
                      </c:pt>
                      <c:pt idx="32">
                        <c:v>1.4814814814814814E-3</c:v>
                      </c:pt>
                      <c:pt idx="33">
                        <c:v>1.5277777777777779E-3</c:v>
                      </c:pt>
                      <c:pt idx="34">
                        <c:v>1.5740740740740741E-3</c:v>
                      </c:pt>
                      <c:pt idx="35">
                        <c:v>1.6203703703703703E-3</c:v>
                      </c:pt>
                      <c:pt idx="36">
                        <c:v>1.6666666666666668E-3</c:v>
                      </c:pt>
                      <c:pt idx="37">
                        <c:v>1.712962962962963E-3</c:v>
                      </c:pt>
                      <c:pt idx="38">
                        <c:v>1.7592592592592592E-3</c:v>
                      </c:pt>
                      <c:pt idx="39">
                        <c:v>1.8055555555555557E-3</c:v>
                      </c:pt>
                      <c:pt idx="40">
                        <c:v>1.8518518518518517E-3</c:v>
                      </c:pt>
                      <c:pt idx="41">
                        <c:v>1.8981481481481482E-3</c:v>
                      </c:pt>
                      <c:pt idx="42">
                        <c:v>1.9444444444444442E-3</c:v>
                      </c:pt>
                      <c:pt idx="43">
                        <c:v>1.9907407407407408E-3</c:v>
                      </c:pt>
                      <c:pt idx="44">
                        <c:v>2.0370370370370373E-3</c:v>
                      </c:pt>
                      <c:pt idx="45">
                        <c:v>2.0833333333333333E-3</c:v>
                      </c:pt>
                      <c:pt idx="46">
                        <c:v>2.1296296296296298E-3</c:v>
                      </c:pt>
                      <c:pt idx="47">
                        <c:v>2.1759259259259258E-3</c:v>
                      </c:pt>
                      <c:pt idx="48">
                        <c:v>2.2222222222222222E-3</c:v>
                      </c:pt>
                      <c:pt idx="49">
                        <c:v>2.2685185185185182E-3</c:v>
                      </c:pt>
                      <c:pt idx="50">
                        <c:v>2.3148148148148151E-3</c:v>
                      </c:pt>
                      <c:pt idx="51">
                        <c:v>2.3611111111111111E-3</c:v>
                      </c:pt>
                      <c:pt idx="52">
                        <c:v>2.4074074074074076E-3</c:v>
                      </c:pt>
                      <c:pt idx="53">
                        <c:v>2.4537037037037036E-3</c:v>
                      </c:pt>
                      <c:pt idx="54">
                        <c:v>2.5000000000000001E-3</c:v>
                      </c:pt>
                      <c:pt idx="55">
                        <c:v>2.5462962962962961E-3</c:v>
                      </c:pt>
                      <c:pt idx="56">
                        <c:v>2.5925925925925925E-3</c:v>
                      </c:pt>
                      <c:pt idx="57">
                        <c:v>2.6388888888888885E-3</c:v>
                      </c:pt>
                      <c:pt idx="58">
                        <c:v>2.685185185185185E-3</c:v>
                      </c:pt>
                      <c:pt idx="59">
                        <c:v>2.7314814814814819E-3</c:v>
                      </c:pt>
                      <c:pt idx="60">
                        <c:v>2.7777777777777779E-3</c:v>
                      </c:pt>
                      <c:pt idx="61">
                        <c:v>2.8240740740740739E-3</c:v>
                      </c:pt>
                      <c:pt idx="62">
                        <c:v>2.8703703703703708E-3</c:v>
                      </c:pt>
                      <c:pt idx="63">
                        <c:v>2.9166666666666668E-3</c:v>
                      </c:pt>
                      <c:pt idx="64">
                        <c:v>2.9629629629629628E-3</c:v>
                      </c:pt>
                      <c:pt idx="65">
                        <c:v>3.0092592592592588E-3</c:v>
                      </c:pt>
                      <c:pt idx="66">
                        <c:v>3.0555555555555557E-3</c:v>
                      </c:pt>
                      <c:pt idx="67">
                        <c:v>3.1018518518518522E-3</c:v>
                      </c:pt>
                      <c:pt idx="68">
                        <c:v>3.1481481481481482E-3</c:v>
                      </c:pt>
                      <c:pt idx="69">
                        <c:v>3.1944444444444442E-3</c:v>
                      </c:pt>
                      <c:pt idx="70">
                        <c:v>3.2407407407407406E-3</c:v>
                      </c:pt>
                      <c:pt idx="71">
                        <c:v>3.2870370370370367E-3</c:v>
                      </c:pt>
                      <c:pt idx="72">
                        <c:v>3.3333333333333335E-3</c:v>
                      </c:pt>
                      <c:pt idx="73">
                        <c:v>3.37962962962963E-3</c:v>
                      </c:pt>
                      <c:pt idx="74">
                        <c:v>3.425925925925926E-3</c:v>
                      </c:pt>
                      <c:pt idx="75">
                        <c:v>3.472222222222222E-3</c:v>
                      </c:pt>
                      <c:pt idx="76">
                        <c:v>3.5185185185185185E-3</c:v>
                      </c:pt>
                      <c:pt idx="77">
                        <c:v>3.5648148148148154E-3</c:v>
                      </c:pt>
                      <c:pt idx="78">
                        <c:v>3.6111111111111114E-3</c:v>
                      </c:pt>
                      <c:pt idx="79">
                        <c:v>3.6574074074074074E-3</c:v>
                      </c:pt>
                      <c:pt idx="80">
                        <c:v>3.7037037037037034E-3</c:v>
                      </c:pt>
                      <c:pt idx="81">
                        <c:v>3.7500000000000003E-3</c:v>
                      </c:pt>
                      <c:pt idx="82">
                        <c:v>3.7962962962962963E-3</c:v>
                      </c:pt>
                      <c:pt idx="83">
                        <c:v>3.8425925925925923E-3</c:v>
                      </c:pt>
                      <c:pt idx="84">
                        <c:v>3.8888888888888883E-3</c:v>
                      </c:pt>
                      <c:pt idx="85">
                        <c:v>3.9351851851851857E-3</c:v>
                      </c:pt>
                      <c:pt idx="86">
                        <c:v>3.9814814814814817E-3</c:v>
                      </c:pt>
                      <c:pt idx="87">
                        <c:v>4.0277777777777777E-3</c:v>
                      </c:pt>
                      <c:pt idx="88">
                        <c:v>4.0740740740740746E-3</c:v>
                      </c:pt>
                      <c:pt idx="89">
                        <c:v>4.1203703703703706E-3</c:v>
                      </c:pt>
                      <c:pt idx="90">
                        <c:v>4.1666666666666666E-3</c:v>
                      </c:pt>
                      <c:pt idx="91">
                        <c:v>4.2129629629629626E-3</c:v>
                      </c:pt>
                      <c:pt idx="92">
                        <c:v>4.2592592592592595E-3</c:v>
                      </c:pt>
                      <c:pt idx="93">
                        <c:v>4.3055555555555555E-3</c:v>
                      </c:pt>
                      <c:pt idx="94">
                        <c:v>4.3518518518518515E-3</c:v>
                      </c:pt>
                      <c:pt idx="95">
                        <c:v>4.3981481481481484E-3</c:v>
                      </c:pt>
                      <c:pt idx="96">
                        <c:v>4.4444444444444444E-3</c:v>
                      </c:pt>
                      <c:pt idx="97">
                        <c:v>4.4907407407407405E-3</c:v>
                      </c:pt>
                      <c:pt idx="98">
                        <c:v>4.5370370370370365E-3</c:v>
                      </c:pt>
                      <c:pt idx="99">
                        <c:v>4.5833333333333334E-3</c:v>
                      </c:pt>
                      <c:pt idx="100">
                        <c:v>4.6296296296296302E-3</c:v>
                      </c:pt>
                      <c:pt idx="101">
                        <c:v>4.6759259259259263E-3</c:v>
                      </c:pt>
                      <c:pt idx="102">
                        <c:v>4.7222222222222223E-3</c:v>
                      </c:pt>
                      <c:pt idx="103">
                        <c:v>4.7685185185185183E-3</c:v>
                      </c:pt>
                      <c:pt idx="104">
                        <c:v>4.8148148148148152E-3</c:v>
                      </c:pt>
                      <c:pt idx="105">
                        <c:v>4.8611111111111112E-3</c:v>
                      </c:pt>
                      <c:pt idx="106">
                        <c:v>4.9074074074074072E-3</c:v>
                      </c:pt>
                      <c:pt idx="107">
                        <c:v>4.9537037037037041E-3</c:v>
                      </c:pt>
                      <c:pt idx="108">
                        <c:v>5.0000000000000001E-3</c:v>
                      </c:pt>
                      <c:pt idx="109">
                        <c:v>5.0462962962962961E-3</c:v>
                      </c:pt>
                      <c:pt idx="110">
                        <c:v>5.0925925925925921E-3</c:v>
                      </c:pt>
                      <c:pt idx="111">
                        <c:v>5.138888888888889E-3</c:v>
                      </c:pt>
                      <c:pt idx="112">
                        <c:v>5.185185185185185E-3</c:v>
                      </c:pt>
                      <c:pt idx="113">
                        <c:v>5.2314814814814819E-3</c:v>
                      </c:pt>
                      <c:pt idx="114">
                        <c:v>5.2777777777777771E-3</c:v>
                      </c:pt>
                      <c:pt idx="115">
                        <c:v>5.3240740740740748E-3</c:v>
                      </c:pt>
                      <c:pt idx="116">
                        <c:v>5.37037037037037E-3</c:v>
                      </c:pt>
                      <c:pt idx="117">
                        <c:v>5.4166666666666669E-3</c:v>
                      </c:pt>
                      <c:pt idx="118">
                        <c:v>5.4629629629629637E-3</c:v>
                      </c:pt>
                      <c:pt idx="119">
                        <c:v>5.5092592592592589E-3</c:v>
                      </c:pt>
                      <c:pt idx="120">
                        <c:v>5.5555555555555558E-3</c:v>
                      </c:pt>
                      <c:pt idx="121">
                        <c:v>5.6018518518518518E-3</c:v>
                      </c:pt>
                      <c:pt idx="122">
                        <c:v>5.6481481481481478E-3</c:v>
                      </c:pt>
                      <c:pt idx="123">
                        <c:v>5.6944444444444438E-3</c:v>
                      </c:pt>
                      <c:pt idx="124">
                        <c:v>5.7407407407407416E-3</c:v>
                      </c:pt>
                      <c:pt idx="125">
                        <c:v>5.7870370370370376E-3</c:v>
                      </c:pt>
                      <c:pt idx="126">
                        <c:v>5.8333333333333336E-3</c:v>
                      </c:pt>
                      <c:pt idx="127">
                        <c:v>5.8796296296296296E-3</c:v>
                      </c:pt>
                      <c:pt idx="128">
                        <c:v>5.9259259259259256E-3</c:v>
                      </c:pt>
                      <c:pt idx="129">
                        <c:v>5.9722222222222225E-3</c:v>
                      </c:pt>
                      <c:pt idx="130">
                        <c:v>6.0185185185185177E-3</c:v>
                      </c:pt>
                      <c:pt idx="131">
                        <c:v>6.0648148148148145E-3</c:v>
                      </c:pt>
                      <c:pt idx="132">
                        <c:v>6.1111111111111114E-3</c:v>
                      </c:pt>
                      <c:pt idx="133">
                        <c:v>6.1574074074074074E-3</c:v>
                      </c:pt>
                      <c:pt idx="134">
                        <c:v>6.2037037037037043E-3</c:v>
                      </c:pt>
                      <c:pt idx="135">
                        <c:v>6.2499999999999995E-3</c:v>
                      </c:pt>
                      <c:pt idx="136">
                        <c:v>6.2962962962962964E-3</c:v>
                      </c:pt>
                      <c:pt idx="137">
                        <c:v>6.3425925925925915E-3</c:v>
                      </c:pt>
                      <c:pt idx="138">
                        <c:v>6.3888888888888884E-3</c:v>
                      </c:pt>
                      <c:pt idx="139">
                        <c:v>6.4351851851851861E-3</c:v>
                      </c:pt>
                      <c:pt idx="140">
                        <c:v>6.4814814814814813E-3</c:v>
                      </c:pt>
                      <c:pt idx="141">
                        <c:v>6.5277777777777782E-3</c:v>
                      </c:pt>
                      <c:pt idx="142">
                        <c:v>6.5740740740740733E-3</c:v>
                      </c:pt>
                      <c:pt idx="143">
                        <c:v>6.6203703703703702E-3</c:v>
                      </c:pt>
                      <c:pt idx="144">
                        <c:v>6.6666666666666671E-3</c:v>
                      </c:pt>
                      <c:pt idx="145">
                        <c:v>6.7129629629629622E-3</c:v>
                      </c:pt>
                      <c:pt idx="146">
                        <c:v>6.7592592592592591E-3</c:v>
                      </c:pt>
                      <c:pt idx="147">
                        <c:v>6.8055555555555569E-3</c:v>
                      </c:pt>
                      <c:pt idx="148">
                        <c:v>6.851851851851852E-3</c:v>
                      </c:pt>
                      <c:pt idx="149">
                        <c:v>6.8981481481481489E-3</c:v>
                      </c:pt>
                      <c:pt idx="150">
                        <c:v>6.9444444444444441E-3</c:v>
                      </c:pt>
                      <c:pt idx="151">
                        <c:v>6.9907407407407409E-3</c:v>
                      </c:pt>
                      <c:pt idx="152">
                        <c:v>7.037037037037037E-3</c:v>
                      </c:pt>
                      <c:pt idx="153">
                        <c:v>7.083333333333333E-3</c:v>
                      </c:pt>
                      <c:pt idx="154">
                        <c:v>7.1296296296296307E-3</c:v>
                      </c:pt>
                      <c:pt idx="155">
                        <c:v>7.1759259259259259E-3</c:v>
                      </c:pt>
                      <c:pt idx="156">
                        <c:v>7.2222222222222228E-3</c:v>
                      </c:pt>
                      <c:pt idx="157">
                        <c:v>7.2685185185185188E-3</c:v>
                      </c:pt>
                      <c:pt idx="158">
                        <c:v>7.3148148148148148E-3</c:v>
                      </c:pt>
                      <c:pt idx="159">
                        <c:v>7.3611111111111108E-3</c:v>
                      </c:pt>
                      <c:pt idx="160">
                        <c:v>7.4074074074074068E-3</c:v>
                      </c:pt>
                      <c:pt idx="161">
                        <c:v>7.4537037037037028E-3</c:v>
                      </c:pt>
                      <c:pt idx="162">
                        <c:v>7.5000000000000006E-3</c:v>
                      </c:pt>
                      <c:pt idx="163">
                        <c:v>7.5462962962962966E-3</c:v>
                      </c:pt>
                      <c:pt idx="164">
                        <c:v>7.5925925925925926E-3</c:v>
                      </c:pt>
                      <c:pt idx="165">
                        <c:v>7.6388888888888886E-3</c:v>
                      </c:pt>
                      <c:pt idx="166">
                        <c:v>7.6851851851851847E-3</c:v>
                      </c:pt>
                      <c:pt idx="167">
                        <c:v>7.7314814814814815E-3</c:v>
                      </c:pt>
                      <c:pt idx="168">
                        <c:v>7.7777777777777767E-3</c:v>
                      </c:pt>
                      <c:pt idx="169">
                        <c:v>7.8240740740740753E-3</c:v>
                      </c:pt>
                      <c:pt idx="170">
                        <c:v>7.8703703703703713E-3</c:v>
                      </c:pt>
                      <c:pt idx="171">
                        <c:v>7.9166666666666673E-3</c:v>
                      </c:pt>
                      <c:pt idx="172">
                        <c:v>7.9629629629629634E-3</c:v>
                      </c:pt>
                      <c:pt idx="173">
                        <c:v>8.0092592592592594E-3</c:v>
                      </c:pt>
                      <c:pt idx="174">
                        <c:v>8.0555555555555554E-3</c:v>
                      </c:pt>
                      <c:pt idx="175">
                        <c:v>8.1018518518518514E-3</c:v>
                      </c:pt>
                      <c:pt idx="176">
                        <c:v>8.1481481481481474E-3</c:v>
                      </c:pt>
                      <c:pt idx="177">
                        <c:v>8.1944444444444452E-3</c:v>
                      </c:pt>
                      <c:pt idx="178">
                        <c:v>8.2407407407407412E-3</c:v>
                      </c:pt>
                      <c:pt idx="179">
                        <c:v>8.2870370370370372E-3</c:v>
                      </c:pt>
                      <c:pt idx="180">
                        <c:v>8.3333333333333332E-3</c:v>
                      </c:pt>
                      <c:pt idx="181">
                        <c:v>8.3796296296296292E-3</c:v>
                      </c:pt>
                      <c:pt idx="182">
                        <c:v>8.4259259259259253E-3</c:v>
                      </c:pt>
                      <c:pt idx="183">
                        <c:v>8.4722222222222213E-3</c:v>
                      </c:pt>
                      <c:pt idx="184">
                        <c:v>8.518518518518519E-3</c:v>
                      </c:pt>
                      <c:pt idx="185">
                        <c:v>8.564814814814815E-3</c:v>
                      </c:pt>
                      <c:pt idx="186">
                        <c:v>8.611111111111111E-3</c:v>
                      </c:pt>
                      <c:pt idx="187">
                        <c:v>8.6574074074074071E-3</c:v>
                      </c:pt>
                      <c:pt idx="188">
                        <c:v>8.7037037037037031E-3</c:v>
                      </c:pt>
                      <c:pt idx="189">
                        <c:v>8.7499999999999991E-3</c:v>
                      </c:pt>
                      <c:pt idx="190">
                        <c:v>8.7962962962962968E-3</c:v>
                      </c:pt>
                      <c:pt idx="191">
                        <c:v>8.8425925925925911E-3</c:v>
                      </c:pt>
                      <c:pt idx="192">
                        <c:v>8.8888888888888889E-3</c:v>
                      </c:pt>
                      <c:pt idx="193">
                        <c:v>8.9351851851851866E-3</c:v>
                      </c:pt>
                      <c:pt idx="194">
                        <c:v>8.9814814814814809E-3</c:v>
                      </c:pt>
                      <c:pt idx="195">
                        <c:v>9.0277777777777787E-3</c:v>
                      </c:pt>
                      <c:pt idx="196">
                        <c:v>9.0740740740740729E-3</c:v>
                      </c:pt>
                      <c:pt idx="197">
                        <c:v>9.1203703703703707E-3</c:v>
                      </c:pt>
                      <c:pt idx="198">
                        <c:v>9.1666666666666667E-3</c:v>
                      </c:pt>
                      <c:pt idx="199">
                        <c:v>9.2129629629629627E-3</c:v>
                      </c:pt>
                      <c:pt idx="200">
                        <c:v>9.2592592592592605E-3</c:v>
                      </c:pt>
                      <c:pt idx="201">
                        <c:v>9.3055555555555548E-3</c:v>
                      </c:pt>
                      <c:pt idx="202">
                        <c:v>9.3518518518518525E-3</c:v>
                      </c:pt>
                      <c:pt idx="203">
                        <c:v>9.3981481481481485E-3</c:v>
                      </c:pt>
                      <c:pt idx="204">
                        <c:v>9.4444444444444445E-3</c:v>
                      </c:pt>
                      <c:pt idx="205">
                        <c:v>9.4907407407407406E-3</c:v>
                      </c:pt>
                      <c:pt idx="206">
                        <c:v>9.5370370370370366E-3</c:v>
                      </c:pt>
                      <c:pt idx="207">
                        <c:v>9.5833333333333343E-3</c:v>
                      </c:pt>
                      <c:pt idx="208">
                        <c:v>9.6296296296296303E-3</c:v>
                      </c:pt>
                      <c:pt idx="209">
                        <c:v>9.6759259259259264E-3</c:v>
                      </c:pt>
                      <c:pt idx="210">
                        <c:v>9.7222222222222224E-3</c:v>
                      </c:pt>
                      <c:pt idx="211">
                        <c:v>9.7685185185185184E-3</c:v>
                      </c:pt>
                      <c:pt idx="212">
                        <c:v>9.8148148148148144E-3</c:v>
                      </c:pt>
                      <c:pt idx="213">
                        <c:v>9.8611111111111104E-3</c:v>
                      </c:pt>
                      <c:pt idx="214">
                        <c:v>9.9074074074074082E-3</c:v>
                      </c:pt>
                      <c:pt idx="215">
                        <c:v>9.9537037037037042E-3</c:v>
                      </c:pt>
                      <c:pt idx="216">
                        <c:v>0.01</c:v>
                      </c:pt>
                      <c:pt idx="217">
                        <c:v>1.0046296296296296E-2</c:v>
                      </c:pt>
                      <c:pt idx="218">
                        <c:v>1.0092592592592592E-2</c:v>
                      </c:pt>
                      <c:pt idx="219">
                        <c:v>1.0138888888888888E-2</c:v>
                      </c:pt>
                      <c:pt idx="220">
                        <c:v>1.0185185185185184E-2</c:v>
                      </c:pt>
                      <c:pt idx="221">
                        <c:v>1.0231481481481482E-2</c:v>
                      </c:pt>
                      <c:pt idx="222">
                        <c:v>1.0277777777777778E-2</c:v>
                      </c:pt>
                      <c:pt idx="223">
                        <c:v>1.0324074074074074E-2</c:v>
                      </c:pt>
                      <c:pt idx="224">
                        <c:v>1.037037037037037E-2</c:v>
                      </c:pt>
                      <c:pt idx="225">
                        <c:v>1.0416666666666666E-2</c:v>
                      </c:pt>
                      <c:pt idx="226">
                        <c:v>1.0462962962962964E-2</c:v>
                      </c:pt>
                      <c:pt idx="227">
                        <c:v>1.050925925925926E-2</c:v>
                      </c:pt>
                      <c:pt idx="228">
                        <c:v>1.0555555555555554E-2</c:v>
                      </c:pt>
                      <c:pt idx="229">
                        <c:v>1.0601851851851854E-2</c:v>
                      </c:pt>
                      <c:pt idx="230">
                        <c:v>1.064814814814815E-2</c:v>
                      </c:pt>
                      <c:pt idx="231">
                        <c:v>1.0694444444444444E-2</c:v>
                      </c:pt>
                      <c:pt idx="232">
                        <c:v>1.074074074074074E-2</c:v>
                      </c:pt>
                      <c:pt idx="233">
                        <c:v>1.0787037037037038E-2</c:v>
                      </c:pt>
                      <c:pt idx="234">
                        <c:v>1.0833333333333334E-2</c:v>
                      </c:pt>
                      <c:pt idx="235">
                        <c:v>1.087962962962963E-2</c:v>
                      </c:pt>
                      <c:pt idx="236">
                        <c:v>1.0925925925925924E-2</c:v>
                      </c:pt>
                      <c:pt idx="237">
                        <c:v>1.0972222222222223E-2</c:v>
                      </c:pt>
                      <c:pt idx="238">
                        <c:v>1.1018518518518518E-2</c:v>
                      </c:pt>
                      <c:pt idx="239">
                        <c:v>1.1064814814814814E-2</c:v>
                      </c:pt>
                      <c:pt idx="240">
                        <c:v>1.1111111111111112E-2</c:v>
                      </c:pt>
                      <c:pt idx="241">
                        <c:v>1.1157407407407408E-2</c:v>
                      </c:pt>
                      <c:pt idx="242">
                        <c:v>1.1203703703703704E-2</c:v>
                      </c:pt>
                      <c:pt idx="243">
                        <c:v>1.1249999999999998E-2</c:v>
                      </c:pt>
                      <c:pt idx="244">
                        <c:v>1.1296296296296296E-2</c:v>
                      </c:pt>
                      <c:pt idx="245">
                        <c:v>1.1342592592592592E-2</c:v>
                      </c:pt>
                      <c:pt idx="246">
                        <c:v>1.1388888888888888E-2</c:v>
                      </c:pt>
                      <c:pt idx="247">
                        <c:v>1.1435185185185185E-2</c:v>
                      </c:pt>
                      <c:pt idx="248">
                        <c:v>1.1481481481481483E-2</c:v>
                      </c:pt>
                      <c:pt idx="249">
                        <c:v>1.1527777777777777E-2</c:v>
                      </c:pt>
                      <c:pt idx="250">
                        <c:v>1.1574074074074075E-2</c:v>
                      </c:pt>
                      <c:pt idx="251">
                        <c:v>1.1620370370370371E-2</c:v>
                      </c:pt>
                      <c:pt idx="252">
                        <c:v>1.1666666666666667E-2</c:v>
                      </c:pt>
                      <c:pt idx="253">
                        <c:v>1.1712962962962965E-2</c:v>
                      </c:pt>
                      <c:pt idx="254">
                        <c:v>1.1759259259259259E-2</c:v>
                      </c:pt>
                      <c:pt idx="255">
                        <c:v>1.1805555555555555E-2</c:v>
                      </c:pt>
                      <c:pt idx="256">
                        <c:v>1.1851851851851851E-2</c:v>
                      </c:pt>
                      <c:pt idx="257">
                        <c:v>1.1898148148148149E-2</c:v>
                      </c:pt>
                      <c:pt idx="258">
                        <c:v>1.1944444444444445E-2</c:v>
                      </c:pt>
                      <c:pt idx="259">
                        <c:v>1.1990740740740739E-2</c:v>
                      </c:pt>
                      <c:pt idx="260">
                        <c:v>1.2037037037037035E-2</c:v>
                      </c:pt>
                      <c:pt idx="261">
                        <c:v>1.2083333333333333E-2</c:v>
                      </c:pt>
                      <c:pt idx="262">
                        <c:v>1.2129629629629629E-2</c:v>
                      </c:pt>
                      <c:pt idx="263">
                        <c:v>1.2175925925925929E-2</c:v>
                      </c:pt>
                      <c:pt idx="264">
                        <c:v>1.2222222222222223E-2</c:v>
                      </c:pt>
                      <c:pt idx="265">
                        <c:v>1.2268518518518519E-2</c:v>
                      </c:pt>
                      <c:pt idx="266">
                        <c:v>1.2314814814814815E-2</c:v>
                      </c:pt>
                      <c:pt idx="267">
                        <c:v>1.2361111111111113E-2</c:v>
                      </c:pt>
                      <c:pt idx="268">
                        <c:v>1.2407407407407409E-2</c:v>
                      </c:pt>
                      <c:pt idx="269">
                        <c:v>1.2453703703703703E-2</c:v>
                      </c:pt>
                      <c:pt idx="270">
                        <c:v>1.2499999999999999E-2</c:v>
                      </c:pt>
                      <c:pt idx="271">
                        <c:v>1.2546296296296297E-2</c:v>
                      </c:pt>
                      <c:pt idx="272">
                        <c:v>1.2592592592592593E-2</c:v>
                      </c:pt>
                      <c:pt idx="273">
                        <c:v>1.2638888888888889E-2</c:v>
                      </c:pt>
                      <c:pt idx="274">
                        <c:v>1.2685185185185183E-2</c:v>
                      </c:pt>
                      <c:pt idx="275">
                        <c:v>1.2731481481481481E-2</c:v>
                      </c:pt>
                      <c:pt idx="276">
                        <c:v>1.2777777777777777E-2</c:v>
                      </c:pt>
                      <c:pt idx="277">
                        <c:v>1.2824074074074073E-2</c:v>
                      </c:pt>
                      <c:pt idx="278">
                        <c:v>1.2870370370370372E-2</c:v>
                      </c:pt>
                      <c:pt idx="279">
                        <c:v>1.2916666666666667E-2</c:v>
                      </c:pt>
                      <c:pt idx="280">
                        <c:v>1.2962962962962963E-2</c:v>
                      </c:pt>
                      <c:pt idx="281">
                        <c:v>1.300925925925926E-2</c:v>
                      </c:pt>
                      <c:pt idx="282">
                        <c:v>1.3055555555555556E-2</c:v>
                      </c:pt>
                      <c:pt idx="283">
                        <c:v>1.3101851851851852E-2</c:v>
                      </c:pt>
                      <c:pt idx="284">
                        <c:v>1.3148148148148147E-2</c:v>
                      </c:pt>
                      <c:pt idx="285">
                        <c:v>1.3194444444444444E-2</c:v>
                      </c:pt>
                      <c:pt idx="286">
                        <c:v>1.324074074074074E-2</c:v>
                      </c:pt>
                      <c:pt idx="287">
                        <c:v>1.3287037037037036E-2</c:v>
                      </c:pt>
                      <c:pt idx="288">
                        <c:v>1.3333333333333334E-2</c:v>
                      </c:pt>
                      <c:pt idx="289">
                        <c:v>1.3379629629629628E-2</c:v>
                      </c:pt>
                      <c:pt idx="290">
                        <c:v>1.3425925925925924E-2</c:v>
                      </c:pt>
                      <c:pt idx="291">
                        <c:v>1.3472222222222221E-2</c:v>
                      </c:pt>
                      <c:pt idx="292">
                        <c:v>1.3518518518518518E-2</c:v>
                      </c:pt>
                      <c:pt idx="293">
                        <c:v>1.3564814814814816E-2</c:v>
                      </c:pt>
                      <c:pt idx="294">
                        <c:v>1.3611111111111114E-2</c:v>
                      </c:pt>
                      <c:pt idx="295">
                        <c:v>1.3657407407407408E-2</c:v>
                      </c:pt>
                      <c:pt idx="296">
                        <c:v>1.3703703703703704E-2</c:v>
                      </c:pt>
                      <c:pt idx="297">
                        <c:v>1.375E-2</c:v>
                      </c:pt>
                      <c:pt idx="298">
                        <c:v>1.3796296296296298E-2</c:v>
                      </c:pt>
                      <c:pt idx="299">
                        <c:v>1.3842592592592594E-2</c:v>
                      </c:pt>
                      <c:pt idx="300">
                        <c:v>1.3888888888888888E-2</c:v>
                      </c:pt>
                      <c:pt idx="301">
                        <c:v>1.3935185185185184E-2</c:v>
                      </c:pt>
                      <c:pt idx="302">
                        <c:v>1.3981481481481482E-2</c:v>
                      </c:pt>
                      <c:pt idx="303">
                        <c:v>1.4027777777777778E-2</c:v>
                      </c:pt>
                      <c:pt idx="304">
                        <c:v>1.4074074074074074E-2</c:v>
                      </c:pt>
                      <c:pt idx="305">
                        <c:v>1.4120370370370368E-2</c:v>
                      </c:pt>
                      <c:pt idx="306">
                        <c:v>1.4166666666666666E-2</c:v>
                      </c:pt>
                      <c:pt idx="307">
                        <c:v>1.4212962962962962E-2</c:v>
                      </c:pt>
                      <c:pt idx="308">
                        <c:v>1.4259259259259261E-2</c:v>
                      </c:pt>
                      <c:pt idx="309">
                        <c:v>1.4305555555555557E-2</c:v>
                      </c:pt>
                      <c:pt idx="310">
                        <c:v>1.4351851851851852E-2</c:v>
                      </c:pt>
                      <c:pt idx="311">
                        <c:v>1.4398148148148148E-2</c:v>
                      </c:pt>
                      <c:pt idx="312">
                        <c:v>1.4444444444444446E-2</c:v>
                      </c:pt>
                      <c:pt idx="313">
                        <c:v>1.4490740740740742E-2</c:v>
                      </c:pt>
                      <c:pt idx="314">
                        <c:v>1.4537037037037038E-2</c:v>
                      </c:pt>
                      <c:pt idx="315">
                        <c:v>1.4583333333333332E-2</c:v>
                      </c:pt>
                      <c:pt idx="316">
                        <c:v>1.462962962962963E-2</c:v>
                      </c:pt>
                      <c:pt idx="317">
                        <c:v>1.4675925925925926E-2</c:v>
                      </c:pt>
                      <c:pt idx="318">
                        <c:v>1.4722222222222222E-2</c:v>
                      </c:pt>
                      <c:pt idx="319">
                        <c:v>1.4768518518518519E-2</c:v>
                      </c:pt>
                      <c:pt idx="320">
                        <c:v>1.4814814814814814E-2</c:v>
                      </c:pt>
                      <c:pt idx="321">
                        <c:v>1.486111111111111E-2</c:v>
                      </c:pt>
                      <c:pt idx="322">
                        <c:v>1.4907407407407406E-2</c:v>
                      </c:pt>
                      <c:pt idx="323">
                        <c:v>1.4953703703703705E-2</c:v>
                      </c:pt>
                      <c:pt idx="324">
                        <c:v>1.5000000000000001E-2</c:v>
                      </c:pt>
                      <c:pt idx="325">
                        <c:v>1.5046296296296295E-2</c:v>
                      </c:pt>
                      <c:pt idx="326">
                        <c:v>1.5092592592592593E-2</c:v>
                      </c:pt>
                      <c:pt idx="327">
                        <c:v>1.5138888888888889E-2</c:v>
                      </c:pt>
                      <c:pt idx="328">
                        <c:v>1.5185185185185185E-2</c:v>
                      </c:pt>
                      <c:pt idx="329">
                        <c:v>1.5231481481481483E-2</c:v>
                      </c:pt>
                      <c:pt idx="330">
                        <c:v>1.5277777777777777E-2</c:v>
                      </c:pt>
                      <c:pt idx="331">
                        <c:v>1.5324074074074073E-2</c:v>
                      </c:pt>
                      <c:pt idx="332">
                        <c:v>1.5370370370370369E-2</c:v>
                      </c:pt>
                      <c:pt idx="333">
                        <c:v>1.5416666666666667E-2</c:v>
                      </c:pt>
                      <c:pt idx="334">
                        <c:v>1.5462962962962963E-2</c:v>
                      </c:pt>
                      <c:pt idx="335">
                        <c:v>1.5509259259259257E-2</c:v>
                      </c:pt>
                      <c:pt idx="336">
                        <c:v>1.5555555555555553E-2</c:v>
                      </c:pt>
                      <c:pt idx="337">
                        <c:v>1.5601851851851851E-2</c:v>
                      </c:pt>
                      <c:pt idx="338">
                        <c:v>1.5648148148148151E-2</c:v>
                      </c:pt>
                      <c:pt idx="339">
                        <c:v>1.5694444444444445E-2</c:v>
                      </c:pt>
                      <c:pt idx="340">
                        <c:v>1.5740740740740743E-2</c:v>
                      </c:pt>
                      <c:pt idx="341">
                        <c:v>1.5787037037037037E-2</c:v>
                      </c:pt>
                      <c:pt idx="342">
                        <c:v>1.5833333333333335E-2</c:v>
                      </c:pt>
                      <c:pt idx="343">
                        <c:v>1.5879629629629629E-2</c:v>
                      </c:pt>
                      <c:pt idx="344">
                        <c:v>1.5925925925925927E-2</c:v>
                      </c:pt>
                      <c:pt idx="345">
                        <c:v>1.5972222222222224E-2</c:v>
                      </c:pt>
                      <c:pt idx="346">
                        <c:v>1.6018518518518519E-2</c:v>
                      </c:pt>
                      <c:pt idx="347">
                        <c:v>1.6064814814814813E-2</c:v>
                      </c:pt>
                      <c:pt idx="348">
                        <c:v>1.6111111111111111E-2</c:v>
                      </c:pt>
                      <c:pt idx="349">
                        <c:v>1.6157407407407409E-2</c:v>
                      </c:pt>
                      <c:pt idx="350">
                        <c:v>1.6203703703703703E-2</c:v>
                      </c:pt>
                      <c:pt idx="351">
                        <c:v>1.6249999999999997E-2</c:v>
                      </c:pt>
                      <c:pt idx="352">
                        <c:v>1.6296296296296295E-2</c:v>
                      </c:pt>
                      <c:pt idx="353">
                        <c:v>1.6342592592592593E-2</c:v>
                      </c:pt>
                      <c:pt idx="354">
                        <c:v>1.638888888888889E-2</c:v>
                      </c:pt>
                      <c:pt idx="355">
                        <c:v>1.6435185185185188E-2</c:v>
                      </c:pt>
                      <c:pt idx="356">
                        <c:v>1.6481481481481482E-2</c:v>
                      </c:pt>
                      <c:pt idx="357">
                        <c:v>1.6527777777777777E-2</c:v>
                      </c:pt>
                      <c:pt idx="358">
                        <c:v>1.6574074074074074E-2</c:v>
                      </c:pt>
                      <c:pt idx="359">
                        <c:v>1.6620370370370372E-2</c:v>
                      </c:pt>
                      <c:pt idx="360">
                        <c:v>1.6666666666666666E-2</c:v>
                      </c:pt>
                      <c:pt idx="361">
                        <c:v>1.6712962962962961E-2</c:v>
                      </c:pt>
                      <c:pt idx="362">
                        <c:v>1.6759259259259258E-2</c:v>
                      </c:pt>
                      <c:pt idx="363">
                        <c:v>1.6805555555555556E-2</c:v>
                      </c:pt>
                      <c:pt idx="364">
                        <c:v>1.6851851851851851E-2</c:v>
                      </c:pt>
                      <c:pt idx="365">
                        <c:v>1.6898148148148148E-2</c:v>
                      </c:pt>
                      <c:pt idx="366">
                        <c:v>1.6944444444444443E-2</c:v>
                      </c:pt>
                      <c:pt idx="367">
                        <c:v>1.699074074074074E-2</c:v>
                      </c:pt>
                      <c:pt idx="368">
                        <c:v>1.7037037037037038E-2</c:v>
                      </c:pt>
                      <c:pt idx="369">
                        <c:v>1.7083333333333336E-2</c:v>
                      </c:pt>
                      <c:pt idx="370">
                        <c:v>1.712962962962963E-2</c:v>
                      </c:pt>
                      <c:pt idx="371">
                        <c:v>1.7175925925925924E-2</c:v>
                      </c:pt>
                      <c:pt idx="372">
                        <c:v>1.7222222222222222E-2</c:v>
                      </c:pt>
                      <c:pt idx="373">
                        <c:v>1.726851851851852E-2</c:v>
                      </c:pt>
                      <c:pt idx="374">
                        <c:v>1.7314814814814814E-2</c:v>
                      </c:pt>
                      <c:pt idx="375">
                        <c:v>1.7361111111111112E-2</c:v>
                      </c:pt>
                      <c:pt idx="376">
                        <c:v>1.7407407407407406E-2</c:v>
                      </c:pt>
                      <c:pt idx="377">
                        <c:v>1.7453703703703704E-2</c:v>
                      </c:pt>
                      <c:pt idx="378">
                        <c:v>1.7499999999999998E-2</c:v>
                      </c:pt>
                      <c:pt idx="379">
                        <c:v>1.7546296296296296E-2</c:v>
                      </c:pt>
                      <c:pt idx="380">
                        <c:v>1.7592592592592594E-2</c:v>
                      </c:pt>
                      <c:pt idx="381">
                        <c:v>1.7638888888888888E-2</c:v>
                      </c:pt>
                      <c:pt idx="382">
                        <c:v>1.7685185185185182E-2</c:v>
                      </c:pt>
                      <c:pt idx="383">
                        <c:v>1.7731481481481483E-2</c:v>
                      </c:pt>
                      <c:pt idx="384">
                        <c:v>1.7777777777777778E-2</c:v>
                      </c:pt>
                      <c:pt idx="385">
                        <c:v>1.7824074074074076E-2</c:v>
                      </c:pt>
                      <c:pt idx="386">
                        <c:v>1.7870370370370373E-2</c:v>
                      </c:pt>
                      <c:pt idx="387">
                        <c:v>1.7916666666666668E-2</c:v>
                      </c:pt>
                      <c:pt idx="388">
                        <c:v>1.7962962962962962E-2</c:v>
                      </c:pt>
                      <c:pt idx="389">
                        <c:v>1.800925925925926E-2</c:v>
                      </c:pt>
                      <c:pt idx="390">
                        <c:v>1.8055555555555557E-2</c:v>
                      </c:pt>
                      <c:pt idx="391">
                        <c:v>1.8101851851851852E-2</c:v>
                      </c:pt>
                      <c:pt idx="392">
                        <c:v>1.8148148148148146E-2</c:v>
                      </c:pt>
                      <c:pt idx="393">
                        <c:v>1.8194444444444444E-2</c:v>
                      </c:pt>
                      <c:pt idx="394">
                        <c:v>1.8240740740740741E-2</c:v>
                      </c:pt>
                      <c:pt idx="395">
                        <c:v>1.8287037037037036E-2</c:v>
                      </c:pt>
                      <c:pt idx="396">
                        <c:v>1.8333333333333333E-2</c:v>
                      </c:pt>
                      <c:pt idx="397">
                        <c:v>1.8379629629629628E-2</c:v>
                      </c:pt>
                      <c:pt idx="398">
                        <c:v>1.8425925925925925E-2</c:v>
                      </c:pt>
                      <c:pt idx="399">
                        <c:v>1.8472222222222223E-2</c:v>
                      </c:pt>
                      <c:pt idx="400">
                        <c:v>1.8518518518518521E-2</c:v>
                      </c:pt>
                      <c:pt idx="401">
                        <c:v>1.8564814814814815E-2</c:v>
                      </c:pt>
                      <c:pt idx="402">
                        <c:v>1.861111111111111E-2</c:v>
                      </c:pt>
                      <c:pt idx="403">
                        <c:v>1.8657407407407407E-2</c:v>
                      </c:pt>
                      <c:pt idx="404">
                        <c:v>1.8703703703703705E-2</c:v>
                      </c:pt>
                      <c:pt idx="405">
                        <c:v>1.8749999999999999E-2</c:v>
                      </c:pt>
                      <c:pt idx="406">
                        <c:v>1.8796296296296297E-2</c:v>
                      </c:pt>
                      <c:pt idx="407">
                        <c:v>1.8842592592592591E-2</c:v>
                      </c:pt>
                      <c:pt idx="408">
                        <c:v>1.8888888888888889E-2</c:v>
                      </c:pt>
                      <c:pt idx="409">
                        <c:v>1.8935185185185183E-2</c:v>
                      </c:pt>
                      <c:pt idx="410">
                        <c:v>1.8981481481481481E-2</c:v>
                      </c:pt>
                      <c:pt idx="411">
                        <c:v>1.9027777777777779E-2</c:v>
                      </c:pt>
                      <c:pt idx="412">
                        <c:v>1.9074074074074073E-2</c:v>
                      </c:pt>
                      <c:pt idx="413">
                        <c:v>1.9120370370370371E-2</c:v>
                      </c:pt>
                      <c:pt idx="414">
                        <c:v>1.9166666666666669E-2</c:v>
                      </c:pt>
                      <c:pt idx="415">
                        <c:v>1.9212962962962963E-2</c:v>
                      </c:pt>
                      <c:pt idx="416">
                        <c:v>1.9259259259259261E-2</c:v>
                      </c:pt>
                      <c:pt idx="417">
                        <c:v>1.9305555555555555E-2</c:v>
                      </c:pt>
                      <c:pt idx="418">
                        <c:v>1.9351851851851853E-2</c:v>
                      </c:pt>
                      <c:pt idx="419">
                        <c:v>1.9398148148148147E-2</c:v>
                      </c:pt>
                      <c:pt idx="420">
                        <c:v>1.9444444444444445E-2</c:v>
                      </c:pt>
                      <c:pt idx="421">
                        <c:v>1.9490740740740743E-2</c:v>
                      </c:pt>
                      <c:pt idx="422">
                        <c:v>1.9537037037037037E-2</c:v>
                      </c:pt>
                      <c:pt idx="423">
                        <c:v>1.9583333333333331E-2</c:v>
                      </c:pt>
                      <c:pt idx="424">
                        <c:v>1.9629629629629629E-2</c:v>
                      </c:pt>
                      <c:pt idx="425">
                        <c:v>1.9675925925925927E-2</c:v>
                      </c:pt>
                      <c:pt idx="426">
                        <c:v>1.9722222222222221E-2</c:v>
                      </c:pt>
                      <c:pt idx="427">
                        <c:v>1.9768518518518515E-2</c:v>
                      </c:pt>
                      <c:pt idx="428">
                        <c:v>1.9814814814814816E-2</c:v>
                      </c:pt>
                      <c:pt idx="429">
                        <c:v>1.9861111111111111E-2</c:v>
                      </c:pt>
                      <c:pt idx="430">
                        <c:v>1.9907407407407408E-2</c:v>
                      </c:pt>
                      <c:pt idx="431">
                        <c:v>1.9953703703703706E-2</c:v>
                      </c:pt>
                      <c:pt idx="432">
                        <c:v>0.02</c:v>
                      </c:pt>
                      <c:pt idx="433">
                        <c:v>2.0046296296296295E-2</c:v>
                      </c:pt>
                      <c:pt idx="434">
                        <c:v>2.0092592592592592E-2</c:v>
                      </c:pt>
                      <c:pt idx="435">
                        <c:v>2.013888888888889E-2</c:v>
                      </c:pt>
                      <c:pt idx="436">
                        <c:v>2.0185185185185184E-2</c:v>
                      </c:pt>
                      <c:pt idx="437">
                        <c:v>2.0231481481481482E-2</c:v>
                      </c:pt>
                      <c:pt idx="438">
                        <c:v>2.0277777777777777E-2</c:v>
                      </c:pt>
                      <c:pt idx="439">
                        <c:v>2.0324074074074074E-2</c:v>
                      </c:pt>
                      <c:pt idx="440">
                        <c:v>2.0370370370370369E-2</c:v>
                      </c:pt>
                      <c:pt idx="441">
                        <c:v>2.0416666666666666E-2</c:v>
                      </c:pt>
                      <c:pt idx="442">
                        <c:v>2.0462962962962964E-2</c:v>
                      </c:pt>
                      <c:pt idx="443">
                        <c:v>2.0509259259259258E-2</c:v>
                      </c:pt>
                      <c:pt idx="444">
                        <c:v>2.0555555555555556E-2</c:v>
                      </c:pt>
                      <c:pt idx="445">
                        <c:v>2.0601851851851854E-2</c:v>
                      </c:pt>
                      <c:pt idx="446">
                        <c:v>2.0648148148148148E-2</c:v>
                      </c:pt>
                      <c:pt idx="447">
                        <c:v>2.0694444444444446E-2</c:v>
                      </c:pt>
                      <c:pt idx="448">
                        <c:v>2.074074074074074E-2</c:v>
                      </c:pt>
                      <c:pt idx="449">
                        <c:v>2.0787037037037038E-2</c:v>
                      </c:pt>
                      <c:pt idx="450">
                        <c:v>2.0833333333333332E-2</c:v>
                      </c:pt>
                      <c:pt idx="451">
                        <c:v>2.0879629629629626E-2</c:v>
                      </c:pt>
                      <c:pt idx="452">
                        <c:v>2.0925925925925928E-2</c:v>
                      </c:pt>
                      <c:pt idx="453">
                        <c:v>2.0972222222222222E-2</c:v>
                      </c:pt>
                      <c:pt idx="454">
                        <c:v>2.101851851851852E-2</c:v>
                      </c:pt>
                      <c:pt idx="455">
                        <c:v>2.1064814814814814E-2</c:v>
                      </c:pt>
                      <c:pt idx="456">
                        <c:v>2.1111111111111108E-2</c:v>
                      </c:pt>
                      <c:pt idx="457">
                        <c:v>2.1157407407407406E-2</c:v>
                      </c:pt>
                      <c:pt idx="458">
                        <c:v>2.1203703703703707E-2</c:v>
                      </c:pt>
                      <c:pt idx="459">
                        <c:v>2.1250000000000002E-2</c:v>
                      </c:pt>
                      <c:pt idx="460">
                        <c:v>2.1296296296296299E-2</c:v>
                      </c:pt>
                      <c:pt idx="461">
                        <c:v>2.1342592592592594E-2</c:v>
                      </c:pt>
                      <c:pt idx="462">
                        <c:v>2.1388888888888888E-2</c:v>
                      </c:pt>
                      <c:pt idx="463">
                        <c:v>2.1435185185185186E-2</c:v>
                      </c:pt>
                      <c:pt idx="464">
                        <c:v>2.148148148148148E-2</c:v>
                      </c:pt>
                      <c:pt idx="465">
                        <c:v>2.1527777777777781E-2</c:v>
                      </c:pt>
                      <c:pt idx="466">
                        <c:v>2.1574074074074075E-2</c:v>
                      </c:pt>
                      <c:pt idx="467">
                        <c:v>2.162037037037037E-2</c:v>
                      </c:pt>
                      <c:pt idx="468">
                        <c:v>2.1666666666666667E-2</c:v>
                      </c:pt>
                      <c:pt idx="469">
                        <c:v>2.1712962962962962E-2</c:v>
                      </c:pt>
                      <c:pt idx="470">
                        <c:v>2.1759259259259259E-2</c:v>
                      </c:pt>
                      <c:pt idx="471">
                        <c:v>2.1805555555555554E-2</c:v>
                      </c:pt>
                      <c:pt idx="472">
                        <c:v>2.1851851851851848E-2</c:v>
                      </c:pt>
                      <c:pt idx="473">
                        <c:v>2.1898148148148149E-2</c:v>
                      </c:pt>
                      <c:pt idx="474">
                        <c:v>2.1944444444444447E-2</c:v>
                      </c:pt>
                      <c:pt idx="475">
                        <c:v>2.1990740740740741E-2</c:v>
                      </c:pt>
                      <c:pt idx="476">
                        <c:v>2.2037037037037036E-2</c:v>
                      </c:pt>
                      <c:pt idx="477">
                        <c:v>2.2083333333333333E-2</c:v>
                      </c:pt>
                      <c:pt idx="478">
                        <c:v>2.2129629629629628E-2</c:v>
                      </c:pt>
                      <c:pt idx="479">
                        <c:v>2.2175925925925929E-2</c:v>
                      </c:pt>
                      <c:pt idx="480">
                        <c:v>2.2222222222222223E-2</c:v>
                      </c:pt>
                      <c:pt idx="481">
                        <c:v>2.2268518518518521E-2</c:v>
                      </c:pt>
                      <c:pt idx="482">
                        <c:v>2.2314814814814815E-2</c:v>
                      </c:pt>
                      <c:pt idx="483">
                        <c:v>2.2361111111111113E-2</c:v>
                      </c:pt>
                      <c:pt idx="484">
                        <c:v>2.2407407407407407E-2</c:v>
                      </c:pt>
                      <c:pt idx="485">
                        <c:v>2.2453703703703708E-2</c:v>
                      </c:pt>
                      <c:pt idx="486">
                        <c:v>2.2499999999999996E-2</c:v>
                      </c:pt>
                      <c:pt idx="487">
                        <c:v>2.2546296296296297E-2</c:v>
                      </c:pt>
                      <c:pt idx="488">
                        <c:v>2.2592592592592591E-2</c:v>
                      </c:pt>
                      <c:pt idx="489">
                        <c:v>2.2638888888888889E-2</c:v>
                      </c:pt>
                      <c:pt idx="490">
                        <c:v>2.2685185185185183E-2</c:v>
                      </c:pt>
                      <c:pt idx="491">
                        <c:v>2.2731481481481481E-2</c:v>
                      </c:pt>
                      <c:pt idx="492">
                        <c:v>2.2777777777777775E-2</c:v>
                      </c:pt>
                      <c:pt idx="493">
                        <c:v>2.2824074074074076E-2</c:v>
                      </c:pt>
                      <c:pt idx="494">
                        <c:v>2.2870370370370371E-2</c:v>
                      </c:pt>
                      <c:pt idx="495">
                        <c:v>2.2916666666666669E-2</c:v>
                      </c:pt>
                      <c:pt idx="496">
                        <c:v>2.2962962962962966E-2</c:v>
                      </c:pt>
                      <c:pt idx="497">
                        <c:v>2.3009259259259257E-2</c:v>
                      </c:pt>
                      <c:pt idx="498">
                        <c:v>2.3055555555555555E-2</c:v>
                      </c:pt>
                      <c:pt idx="499">
                        <c:v>2.3101851851851849E-2</c:v>
                      </c:pt>
                      <c:pt idx="500">
                        <c:v>2.314814814814815E-2</c:v>
                      </c:pt>
                      <c:pt idx="501">
                        <c:v>2.3194444444444445E-2</c:v>
                      </c:pt>
                      <c:pt idx="502">
                        <c:v>2.3240740740740742E-2</c:v>
                      </c:pt>
                      <c:pt idx="503">
                        <c:v>2.3287037037037037E-2</c:v>
                      </c:pt>
                      <c:pt idx="504">
                        <c:v>2.3333333333333334E-2</c:v>
                      </c:pt>
                      <c:pt idx="505">
                        <c:v>2.3379629629629629E-2</c:v>
                      </c:pt>
                      <c:pt idx="506">
                        <c:v>2.342592592592593E-2</c:v>
                      </c:pt>
                      <c:pt idx="507">
                        <c:v>2.3472222222222217E-2</c:v>
                      </c:pt>
                      <c:pt idx="508">
                        <c:v>2.3518518518518518E-2</c:v>
                      </c:pt>
                      <c:pt idx="509">
                        <c:v>2.3564814814814813E-2</c:v>
                      </c:pt>
                      <c:pt idx="510">
                        <c:v>2.361111111111111E-2</c:v>
                      </c:pt>
                      <c:pt idx="511">
                        <c:v>2.3657407407407408E-2</c:v>
                      </c:pt>
                      <c:pt idx="512">
                        <c:v>2.3703703703703703E-2</c:v>
                      </c:pt>
                      <c:pt idx="513">
                        <c:v>2.3750000000000004E-2</c:v>
                      </c:pt>
                      <c:pt idx="514">
                        <c:v>2.3796296296296298E-2</c:v>
                      </c:pt>
                      <c:pt idx="515">
                        <c:v>2.3842592592592596E-2</c:v>
                      </c:pt>
                      <c:pt idx="516">
                        <c:v>2.388888888888889E-2</c:v>
                      </c:pt>
                      <c:pt idx="517">
                        <c:v>2.3935185185185184E-2</c:v>
                      </c:pt>
                      <c:pt idx="518">
                        <c:v>2.3981481481481479E-2</c:v>
                      </c:pt>
                      <c:pt idx="519">
                        <c:v>2.4027777777777776E-2</c:v>
                      </c:pt>
                      <c:pt idx="520">
                        <c:v>2.4074074074074071E-2</c:v>
                      </c:pt>
                      <c:pt idx="521">
                        <c:v>2.4120370370370372E-2</c:v>
                      </c:pt>
                      <c:pt idx="522">
                        <c:v>2.4166666666666666E-2</c:v>
                      </c:pt>
                      <c:pt idx="523">
                        <c:v>2.4212962962962964E-2</c:v>
                      </c:pt>
                      <c:pt idx="524">
                        <c:v>2.4259259259259258E-2</c:v>
                      </c:pt>
                      <c:pt idx="525">
                        <c:v>2.4305555555555556E-2</c:v>
                      </c:pt>
                      <c:pt idx="526">
                        <c:v>2.4351851851851857E-2</c:v>
                      </c:pt>
                      <c:pt idx="527">
                        <c:v>2.4398148148148145E-2</c:v>
                      </c:pt>
                      <c:pt idx="528">
                        <c:v>2.4444444444444446E-2</c:v>
                      </c:pt>
                      <c:pt idx="529">
                        <c:v>2.449074074074074E-2</c:v>
                      </c:pt>
                      <c:pt idx="530">
                        <c:v>2.4537037037037038E-2</c:v>
                      </c:pt>
                      <c:pt idx="531">
                        <c:v>2.4583333333333332E-2</c:v>
                      </c:pt>
                      <c:pt idx="532">
                        <c:v>2.462962962962963E-2</c:v>
                      </c:pt>
                      <c:pt idx="533">
                        <c:v>2.4675925925925924E-2</c:v>
                      </c:pt>
                      <c:pt idx="534">
                        <c:v>2.4722222222222225E-2</c:v>
                      </c:pt>
                      <c:pt idx="535">
                        <c:v>2.476851851851852E-2</c:v>
                      </c:pt>
                      <c:pt idx="536">
                        <c:v>2.4814814814814817E-2</c:v>
                      </c:pt>
                      <c:pt idx="537">
                        <c:v>2.4861111111111108E-2</c:v>
                      </c:pt>
                      <c:pt idx="538">
                        <c:v>2.4907407407407406E-2</c:v>
                      </c:pt>
                      <c:pt idx="539">
                        <c:v>2.49537037037037E-2</c:v>
                      </c:pt>
                      <c:pt idx="540">
                        <c:v>2.4999999999999998E-2</c:v>
                      </c:pt>
                      <c:pt idx="541">
                        <c:v>2.5046296296296299E-2</c:v>
                      </c:pt>
                      <c:pt idx="542">
                        <c:v>2.5092592592592593E-2</c:v>
                      </c:pt>
                      <c:pt idx="543">
                        <c:v>2.5138888888888891E-2</c:v>
                      </c:pt>
                      <c:pt idx="544">
                        <c:v>2.5185185185185185E-2</c:v>
                      </c:pt>
                      <c:pt idx="545">
                        <c:v>2.5231481481481483E-2</c:v>
                      </c:pt>
                      <c:pt idx="546">
                        <c:v>2.5277777777777777E-2</c:v>
                      </c:pt>
                      <c:pt idx="547">
                        <c:v>2.5324074074074079E-2</c:v>
                      </c:pt>
                      <c:pt idx="548">
                        <c:v>2.5370370370370366E-2</c:v>
                      </c:pt>
                      <c:pt idx="549">
                        <c:v>2.5416666666666667E-2</c:v>
                      </c:pt>
                      <c:pt idx="550">
                        <c:v>2.5462962962962962E-2</c:v>
                      </c:pt>
                      <c:pt idx="551">
                        <c:v>2.5509259259259259E-2</c:v>
                      </c:pt>
                      <c:pt idx="552">
                        <c:v>2.5555555555555554E-2</c:v>
                      </c:pt>
                      <c:pt idx="553">
                        <c:v>2.5601851851851851E-2</c:v>
                      </c:pt>
                      <c:pt idx="554">
                        <c:v>2.5648148148148146E-2</c:v>
                      </c:pt>
                      <c:pt idx="555">
                        <c:v>2.5694444444444447E-2</c:v>
                      </c:pt>
                      <c:pt idx="556">
                        <c:v>2.5740740740740745E-2</c:v>
                      </c:pt>
                      <c:pt idx="557">
                        <c:v>2.5787037037037039E-2</c:v>
                      </c:pt>
                      <c:pt idx="558">
                        <c:v>2.5833333333333333E-2</c:v>
                      </c:pt>
                      <c:pt idx="559">
                        <c:v>2.5879629629629627E-2</c:v>
                      </c:pt>
                      <c:pt idx="560">
                        <c:v>2.5925925925925925E-2</c:v>
                      </c:pt>
                      <c:pt idx="561">
                        <c:v>2.5972222222222219E-2</c:v>
                      </c:pt>
                      <c:pt idx="562">
                        <c:v>2.6018518518518521E-2</c:v>
                      </c:pt>
                      <c:pt idx="563">
                        <c:v>2.6064814814814815E-2</c:v>
                      </c:pt>
                      <c:pt idx="564">
                        <c:v>2.6111111111111113E-2</c:v>
                      </c:pt>
                      <c:pt idx="565">
                        <c:v>2.6157407407407407E-2</c:v>
                      </c:pt>
                      <c:pt idx="566">
                        <c:v>2.6203703703703705E-2</c:v>
                      </c:pt>
                      <c:pt idx="567">
                        <c:v>2.6249999999999999E-2</c:v>
                      </c:pt>
                      <c:pt idx="568">
                        <c:v>2.6296296296296293E-2</c:v>
                      </c:pt>
                      <c:pt idx="569">
                        <c:v>2.6342592592592588E-2</c:v>
                      </c:pt>
                      <c:pt idx="570">
                        <c:v>2.6388888888888889E-2</c:v>
                      </c:pt>
                      <c:pt idx="571">
                        <c:v>2.6435185185185187E-2</c:v>
                      </c:pt>
                      <c:pt idx="572">
                        <c:v>2.6481481481481481E-2</c:v>
                      </c:pt>
                      <c:pt idx="573">
                        <c:v>2.6527777777777779E-2</c:v>
                      </c:pt>
                      <c:pt idx="574">
                        <c:v>2.6574074074074073E-2</c:v>
                      </c:pt>
                      <c:pt idx="575">
                        <c:v>2.6620370370370374E-2</c:v>
                      </c:pt>
                      <c:pt idx="576">
                        <c:v>2.6666666666666668E-2</c:v>
                      </c:pt>
                      <c:pt idx="577">
                        <c:v>2.6712962962962966E-2</c:v>
                      </c:pt>
                      <c:pt idx="578">
                        <c:v>2.6759259259259257E-2</c:v>
                      </c:pt>
                      <c:pt idx="579">
                        <c:v>2.6805555555555555E-2</c:v>
                      </c:pt>
                      <c:pt idx="580">
                        <c:v>2.6851851851851849E-2</c:v>
                      </c:pt>
                      <c:pt idx="581">
                        <c:v>2.6898148148148147E-2</c:v>
                      </c:pt>
                      <c:pt idx="582">
                        <c:v>2.6944444444444441E-2</c:v>
                      </c:pt>
                      <c:pt idx="583">
                        <c:v>2.6990740740740742E-2</c:v>
                      </c:pt>
                      <c:pt idx="584">
                        <c:v>2.7037037037037037E-2</c:v>
                      </c:pt>
                      <c:pt idx="585">
                        <c:v>2.7083333333333334E-2</c:v>
                      </c:pt>
                      <c:pt idx="586">
                        <c:v>2.7129629629629632E-2</c:v>
                      </c:pt>
                      <c:pt idx="587">
                        <c:v>2.7175925925925926E-2</c:v>
                      </c:pt>
                      <c:pt idx="588">
                        <c:v>2.7222222222222228E-2</c:v>
                      </c:pt>
                      <c:pt idx="589">
                        <c:v>2.7268518518518515E-2</c:v>
                      </c:pt>
                      <c:pt idx="590">
                        <c:v>2.7314814814814816E-2</c:v>
                      </c:pt>
                      <c:pt idx="591">
                        <c:v>2.736111111111111E-2</c:v>
                      </c:pt>
                      <c:pt idx="592">
                        <c:v>2.7407407407407408E-2</c:v>
                      </c:pt>
                      <c:pt idx="593">
                        <c:v>2.7453703703703702E-2</c:v>
                      </c:pt>
                      <c:pt idx="594">
                        <c:v>2.75E-2</c:v>
                      </c:pt>
                      <c:pt idx="595">
                        <c:v>2.7546296296296294E-2</c:v>
                      </c:pt>
                      <c:pt idx="596">
                        <c:v>2.7592592592592596E-2</c:v>
                      </c:pt>
                      <c:pt idx="597">
                        <c:v>2.763888888888889E-2</c:v>
                      </c:pt>
                      <c:pt idx="598">
                        <c:v>2.7685185185185188E-2</c:v>
                      </c:pt>
                      <c:pt idx="599">
                        <c:v>2.7731481481481478E-2</c:v>
                      </c:pt>
                      <c:pt idx="600">
                        <c:v>2.7777777777777776E-2</c:v>
                      </c:pt>
                      <c:pt idx="601">
                        <c:v>2.7824074074074074E-2</c:v>
                      </c:pt>
                      <c:pt idx="602">
                        <c:v>2.7870370370370368E-2</c:v>
                      </c:pt>
                      <c:pt idx="603">
                        <c:v>2.7916666666666669E-2</c:v>
                      </c:pt>
                      <c:pt idx="604">
                        <c:v>2.7962962962962964E-2</c:v>
                      </c:pt>
                      <c:pt idx="605">
                        <c:v>2.8009259259259262E-2</c:v>
                      </c:pt>
                      <c:pt idx="606">
                        <c:v>2.8055555555555556E-2</c:v>
                      </c:pt>
                      <c:pt idx="607">
                        <c:v>2.8101851851851854E-2</c:v>
                      </c:pt>
                      <c:pt idx="608">
                        <c:v>2.8148148148148148E-2</c:v>
                      </c:pt>
                      <c:pt idx="609">
                        <c:v>2.8194444444444442E-2</c:v>
                      </c:pt>
                      <c:pt idx="610">
                        <c:v>2.8240740740740736E-2</c:v>
                      </c:pt>
                      <c:pt idx="611">
                        <c:v>2.8287037037037038E-2</c:v>
                      </c:pt>
                      <c:pt idx="612">
                        <c:v>2.8333333333333332E-2</c:v>
                      </c:pt>
                      <c:pt idx="613">
                        <c:v>2.837962962962963E-2</c:v>
                      </c:pt>
                      <c:pt idx="614">
                        <c:v>2.8425925925925924E-2</c:v>
                      </c:pt>
                      <c:pt idx="615">
                        <c:v>2.8472222222222222E-2</c:v>
                      </c:pt>
                      <c:pt idx="616">
                        <c:v>2.8518518518518523E-2</c:v>
                      </c:pt>
                      <c:pt idx="617">
                        <c:v>2.8564814814814817E-2</c:v>
                      </c:pt>
                      <c:pt idx="618">
                        <c:v>2.8611111111111115E-2</c:v>
                      </c:pt>
                      <c:pt idx="619">
                        <c:v>2.8657407407407406E-2</c:v>
                      </c:pt>
                      <c:pt idx="620">
                        <c:v>2.8703703703703703E-2</c:v>
                      </c:pt>
                      <c:pt idx="621">
                        <c:v>2.8749999999999998E-2</c:v>
                      </c:pt>
                      <c:pt idx="622">
                        <c:v>2.8796296296296296E-2</c:v>
                      </c:pt>
                      <c:pt idx="623">
                        <c:v>2.884259259259259E-2</c:v>
                      </c:pt>
                      <c:pt idx="624">
                        <c:v>2.8888888888888891E-2</c:v>
                      </c:pt>
                      <c:pt idx="625">
                        <c:v>2.8935185185185185E-2</c:v>
                      </c:pt>
                      <c:pt idx="626">
                        <c:v>2.8981481481481483E-2</c:v>
                      </c:pt>
                      <c:pt idx="627">
                        <c:v>2.9027777777777777E-2</c:v>
                      </c:pt>
                      <c:pt idx="628">
                        <c:v>2.9074074074074075E-2</c:v>
                      </c:pt>
                      <c:pt idx="629">
                        <c:v>2.9120370370370366E-2</c:v>
                      </c:pt>
                      <c:pt idx="630">
                        <c:v>2.9166666666666664E-2</c:v>
                      </c:pt>
                      <c:pt idx="631">
                        <c:v>2.9212962962962965E-2</c:v>
                      </c:pt>
                      <c:pt idx="632">
                        <c:v>2.9259259259259259E-2</c:v>
                      </c:pt>
                      <c:pt idx="633">
                        <c:v>2.9305555555555557E-2</c:v>
                      </c:pt>
                      <c:pt idx="634">
                        <c:v>2.9351851851851851E-2</c:v>
                      </c:pt>
                      <c:pt idx="635">
                        <c:v>2.9398148148148149E-2</c:v>
                      </c:pt>
                      <c:pt idx="636">
                        <c:v>2.9444444444444443E-2</c:v>
                      </c:pt>
                      <c:pt idx="637">
                        <c:v>2.9490740740740744E-2</c:v>
                      </c:pt>
                      <c:pt idx="638">
                        <c:v>2.9537037037037039E-2</c:v>
                      </c:pt>
                      <c:pt idx="639">
                        <c:v>2.9583333333333336E-2</c:v>
                      </c:pt>
                      <c:pt idx="640">
                        <c:v>2.9629629629629627E-2</c:v>
                      </c:pt>
                      <c:pt idx="641">
                        <c:v>2.9675925925925925E-2</c:v>
                      </c:pt>
                      <c:pt idx="642">
                        <c:v>2.9722222222222219E-2</c:v>
                      </c:pt>
                      <c:pt idx="643">
                        <c:v>2.9768518518518517E-2</c:v>
                      </c:pt>
                      <c:pt idx="644">
                        <c:v>2.9814814814814811E-2</c:v>
                      </c:pt>
                      <c:pt idx="645">
                        <c:v>2.9861111111111113E-2</c:v>
                      </c:pt>
                      <c:pt idx="646">
                        <c:v>2.990740740740741E-2</c:v>
                      </c:pt>
                      <c:pt idx="647">
                        <c:v>2.9953703703703705E-2</c:v>
                      </c:pt>
                      <c:pt idx="648">
                        <c:v>3.0000000000000002E-2</c:v>
                      </c:pt>
                      <c:pt idx="649">
                        <c:v>3.0046296296296297E-2</c:v>
                      </c:pt>
                      <c:pt idx="650">
                        <c:v>3.0092592592592591E-2</c:v>
                      </c:pt>
                      <c:pt idx="651">
                        <c:v>3.0138888888888885E-2</c:v>
                      </c:pt>
                      <c:pt idx="652">
                        <c:v>3.0185185185185186E-2</c:v>
                      </c:pt>
                      <c:pt idx="653">
                        <c:v>3.0231481481481481E-2</c:v>
                      </c:pt>
                      <c:pt idx="654">
                        <c:v>3.0277777777777778E-2</c:v>
                      </c:pt>
                      <c:pt idx="655">
                        <c:v>3.0324074074074073E-2</c:v>
                      </c:pt>
                      <c:pt idx="656">
                        <c:v>3.037037037037037E-2</c:v>
                      </c:pt>
                      <c:pt idx="657">
                        <c:v>3.0416666666666665E-2</c:v>
                      </c:pt>
                      <c:pt idx="658">
                        <c:v>3.0462962962962966E-2</c:v>
                      </c:pt>
                      <c:pt idx="659">
                        <c:v>3.050925925925926E-2</c:v>
                      </c:pt>
                      <c:pt idx="660">
                        <c:v>3.0555555555555555E-2</c:v>
                      </c:pt>
                      <c:pt idx="661">
                        <c:v>3.0601851851851852E-2</c:v>
                      </c:pt>
                      <c:pt idx="662">
                        <c:v>3.0648148148148147E-2</c:v>
                      </c:pt>
                      <c:pt idx="663">
                        <c:v>3.0694444444444444E-2</c:v>
                      </c:pt>
                      <c:pt idx="664">
                        <c:v>3.0740740740740739E-2</c:v>
                      </c:pt>
                      <c:pt idx="665">
                        <c:v>3.078703703703704E-2</c:v>
                      </c:pt>
                      <c:pt idx="666">
                        <c:v>3.0833333333333334E-2</c:v>
                      </c:pt>
                      <c:pt idx="667">
                        <c:v>3.0879629629629632E-2</c:v>
                      </c:pt>
                      <c:pt idx="668">
                        <c:v>3.0925925925925926E-2</c:v>
                      </c:pt>
                      <c:pt idx="669">
                        <c:v>3.0972222222222224E-2</c:v>
                      </c:pt>
                      <c:pt idx="670">
                        <c:v>3.1018518518518515E-2</c:v>
                      </c:pt>
                      <c:pt idx="671">
                        <c:v>3.1064814814814812E-2</c:v>
                      </c:pt>
                      <c:pt idx="672">
                        <c:v>3.1111111111111107E-2</c:v>
                      </c:pt>
                      <c:pt idx="673">
                        <c:v>3.1157407407407408E-2</c:v>
                      </c:pt>
                      <c:pt idx="674">
                        <c:v>3.1203703703703702E-2</c:v>
                      </c:pt>
                      <c:pt idx="675">
                        <c:v>3.125E-2</c:v>
                      </c:pt>
                      <c:pt idx="676">
                        <c:v>3.1296296296296301E-2</c:v>
                      </c:pt>
                      <c:pt idx="677">
                        <c:v>3.1342592592592596E-2</c:v>
                      </c:pt>
                      <c:pt idx="678">
                        <c:v>3.138888888888889E-2</c:v>
                      </c:pt>
                      <c:pt idx="679">
                        <c:v>3.1435185185185184E-2</c:v>
                      </c:pt>
                      <c:pt idx="680">
                        <c:v>3.1481481481481485E-2</c:v>
                      </c:pt>
                      <c:pt idx="681">
                        <c:v>3.1527777777777773E-2</c:v>
                      </c:pt>
                      <c:pt idx="682">
                        <c:v>3.1574074074074074E-2</c:v>
                      </c:pt>
                      <c:pt idx="683">
                        <c:v>3.1620370370370368E-2</c:v>
                      </c:pt>
                      <c:pt idx="684">
                        <c:v>3.1666666666666669E-2</c:v>
                      </c:pt>
                      <c:pt idx="685">
                        <c:v>3.1712962962962964E-2</c:v>
                      </c:pt>
                      <c:pt idx="686">
                        <c:v>3.1759259259259258E-2</c:v>
                      </c:pt>
                      <c:pt idx="687">
                        <c:v>3.1805555555555552E-2</c:v>
                      </c:pt>
                      <c:pt idx="688">
                        <c:v>3.1851851851851853E-2</c:v>
                      </c:pt>
                      <c:pt idx="689">
                        <c:v>3.1898148148148148E-2</c:v>
                      </c:pt>
                      <c:pt idx="690">
                        <c:v>3.1944444444444449E-2</c:v>
                      </c:pt>
                      <c:pt idx="691">
                        <c:v>3.1990740740740743E-2</c:v>
                      </c:pt>
                      <c:pt idx="692">
                        <c:v>3.2037037037037037E-2</c:v>
                      </c:pt>
                      <c:pt idx="693">
                        <c:v>3.2083333333333332E-2</c:v>
                      </c:pt>
                      <c:pt idx="694">
                        <c:v>3.2129629629629626E-2</c:v>
                      </c:pt>
                      <c:pt idx="695">
                        <c:v>3.2175925925925927E-2</c:v>
                      </c:pt>
                      <c:pt idx="696">
                        <c:v>3.2222222222222222E-2</c:v>
                      </c:pt>
                      <c:pt idx="697">
                        <c:v>3.2268518518518523E-2</c:v>
                      </c:pt>
                      <c:pt idx="698">
                        <c:v>3.2314814814814817E-2</c:v>
                      </c:pt>
                      <c:pt idx="699">
                        <c:v>3.2361111111111111E-2</c:v>
                      </c:pt>
                      <c:pt idx="700">
                        <c:v>3.2407407407407406E-2</c:v>
                      </c:pt>
                      <c:pt idx="701">
                        <c:v>3.24537037037037E-2</c:v>
                      </c:pt>
                      <c:pt idx="702">
                        <c:v>3.2499999999999994E-2</c:v>
                      </c:pt>
                      <c:pt idx="703">
                        <c:v>3.2546296296296295E-2</c:v>
                      </c:pt>
                      <c:pt idx="704">
                        <c:v>3.259259259259259E-2</c:v>
                      </c:pt>
                      <c:pt idx="705">
                        <c:v>3.2638888888888891E-2</c:v>
                      </c:pt>
                      <c:pt idx="706">
                        <c:v>3.2685185185185185E-2</c:v>
                      </c:pt>
                      <c:pt idx="707">
                        <c:v>3.2731481481481479E-2</c:v>
                      </c:pt>
                      <c:pt idx="708">
                        <c:v>3.2777777777777781E-2</c:v>
                      </c:pt>
                      <c:pt idx="709">
                        <c:v>3.2824074074074075E-2</c:v>
                      </c:pt>
                      <c:pt idx="710">
                        <c:v>3.2870370370370376E-2</c:v>
                      </c:pt>
                      <c:pt idx="711">
                        <c:v>3.2916666666666664E-2</c:v>
                      </c:pt>
                      <c:pt idx="712">
                        <c:v>3.2962962962962965E-2</c:v>
                      </c:pt>
                      <c:pt idx="713">
                        <c:v>3.3009259259259259E-2</c:v>
                      </c:pt>
                      <c:pt idx="714">
                        <c:v>3.3055555555555553E-2</c:v>
                      </c:pt>
                      <c:pt idx="715">
                        <c:v>3.3101851851851848E-2</c:v>
                      </c:pt>
                      <c:pt idx="716">
                        <c:v>3.3148148148148149E-2</c:v>
                      </c:pt>
                      <c:pt idx="717">
                        <c:v>3.3194444444444443E-2</c:v>
                      </c:pt>
                      <c:pt idx="718">
                        <c:v>3.3240740740740744E-2</c:v>
                      </c:pt>
                      <c:pt idx="719">
                        <c:v>3.3287037037037039E-2</c:v>
                      </c:pt>
                      <c:pt idx="720">
                        <c:v>3.3333333333333333E-2</c:v>
                      </c:pt>
                      <c:pt idx="721">
                        <c:v>3.3379629629629634E-2</c:v>
                      </c:pt>
                      <c:pt idx="722">
                        <c:v>3.3425925925925921E-2</c:v>
                      </c:pt>
                      <c:pt idx="723">
                        <c:v>3.3472222222222223E-2</c:v>
                      </c:pt>
                      <c:pt idx="724">
                        <c:v>3.3518518518518517E-2</c:v>
                      </c:pt>
                      <c:pt idx="725">
                        <c:v>3.3564814814814818E-2</c:v>
                      </c:pt>
                      <c:pt idx="726">
                        <c:v>3.3611111111111112E-2</c:v>
                      </c:pt>
                      <c:pt idx="727">
                        <c:v>3.3657407407407407E-2</c:v>
                      </c:pt>
                      <c:pt idx="728">
                        <c:v>3.3703703703703701E-2</c:v>
                      </c:pt>
                      <c:pt idx="729">
                        <c:v>3.3750000000000002E-2</c:v>
                      </c:pt>
                      <c:pt idx="730">
                        <c:v>3.3796296296296297E-2</c:v>
                      </c:pt>
                      <c:pt idx="731">
                        <c:v>3.3842592592592598E-2</c:v>
                      </c:pt>
                      <c:pt idx="732">
                        <c:v>3.3888888888888885E-2</c:v>
                      </c:pt>
                      <c:pt idx="733">
                        <c:v>3.3935185185185186E-2</c:v>
                      </c:pt>
                      <c:pt idx="734">
                        <c:v>3.3981481481481481E-2</c:v>
                      </c:pt>
                      <c:pt idx="735">
                        <c:v>3.4027777777777775E-2</c:v>
                      </c:pt>
                      <c:pt idx="736">
                        <c:v>3.4074074074074076E-2</c:v>
                      </c:pt>
                      <c:pt idx="737">
                        <c:v>3.412037037037037E-2</c:v>
                      </c:pt>
                      <c:pt idx="738">
                        <c:v>3.4166666666666672E-2</c:v>
                      </c:pt>
                      <c:pt idx="739">
                        <c:v>3.4212962962962966E-2</c:v>
                      </c:pt>
                      <c:pt idx="740">
                        <c:v>3.425925925925926E-2</c:v>
                      </c:pt>
                      <c:pt idx="741">
                        <c:v>3.4305555555555554E-2</c:v>
                      </c:pt>
                      <c:pt idx="742">
                        <c:v>3.4351851851851849E-2</c:v>
                      </c:pt>
                      <c:pt idx="743">
                        <c:v>3.4398148148148143E-2</c:v>
                      </c:pt>
                      <c:pt idx="744">
                        <c:v>3.4444444444444444E-2</c:v>
                      </c:pt>
                      <c:pt idx="745">
                        <c:v>3.4490740740740738E-2</c:v>
                      </c:pt>
                      <c:pt idx="746">
                        <c:v>3.453703703703704E-2</c:v>
                      </c:pt>
                      <c:pt idx="747">
                        <c:v>3.4583333333333334E-2</c:v>
                      </c:pt>
                      <c:pt idx="748">
                        <c:v>3.4629629629629628E-2</c:v>
                      </c:pt>
                      <c:pt idx="749">
                        <c:v>3.4675925925925923E-2</c:v>
                      </c:pt>
                      <c:pt idx="750">
                        <c:v>3.4722222222222224E-2</c:v>
                      </c:pt>
                      <c:pt idx="751">
                        <c:v>3.4768518518518525E-2</c:v>
                      </c:pt>
                      <c:pt idx="752">
                        <c:v>3.4814814814814812E-2</c:v>
                      </c:pt>
                      <c:pt idx="753">
                        <c:v>3.4861111111111114E-2</c:v>
                      </c:pt>
                      <c:pt idx="754">
                        <c:v>3.4907407407407408E-2</c:v>
                      </c:pt>
                      <c:pt idx="755">
                        <c:v>3.4953703703703702E-2</c:v>
                      </c:pt>
                      <c:pt idx="756">
                        <c:v>3.4999999999999996E-2</c:v>
                      </c:pt>
                      <c:pt idx="757">
                        <c:v>3.5046296296296298E-2</c:v>
                      </c:pt>
                      <c:pt idx="758">
                        <c:v>3.5092592592592592E-2</c:v>
                      </c:pt>
                      <c:pt idx="759">
                        <c:v>3.5138888888888893E-2</c:v>
                      </c:pt>
                      <c:pt idx="760">
                        <c:v>3.5185185185185187E-2</c:v>
                      </c:pt>
                      <c:pt idx="761">
                        <c:v>3.5231481481481482E-2</c:v>
                      </c:pt>
                      <c:pt idx="762">
                        <c:v>3.5277777777777776E-2</c:v>
                      </c:pt>
                      <c:pt idx="763">
                        <c:v>3.532407407407407E-2</c:v>
                      </c:pt>
                      <c:pt idx="764">
                        <c:v>3.5370370370370365E-2</c:v>
                      </c:pt>
                      <c:pt idx="765">
                        <c:v>3.5416666666666666E-2</c:v>
                      </c:pt>
                      <c:pt idx="766">
                        <c:v>3.5462962962962967E-2</c:v>
                      </c:pt>
                      <c:pt idx="767">
                        <c:v>3.5509259259259261E-2</c:v>
                      </c:pt>
                      <c:pt idx="768">
                        <c:v>3.5555555555555556E-2</c:v>
                      </c:pt>
                      <c:pt idx="769">
                        <c:v>3.560185185185185E-2</c:v>
                      </c:pt>
                      <c:pt idx="770">
                        <c:v>3.5648148148148151E-2</c:v>
                      </c:pt>
                      <c:pt idx="771">
                        <c:v>3.5694444444444445E-2</c:v>
                      </c:pt>
                      <c:pt idx="772">
                        <c:v>3.5740740740740747E-2</c:v>
                      </c:pt>
                      <c:pt idx="773">
                        <c:v>3.5787037037037034E-2</c:v>
                      </c:pt>
                      <c:pt idx="774">
                        <c:v>3.5833333333333335E-2</c:v>
                      </c:pt>
                      <c:pt idx="775">
                        <c:v>3.5879629629629629E-2</c:v>
                      </c:pt>
                      <c:pt idx="776">
                        <c:v>3.5925925925925924E-2</c:v>
                      </c:pt>
                      <c:pt idx="777">
                        <c:v>3.5972222222222218E-2</c:v>
                      </c:pt>
                      <c:pt idx="778">
                        <c:v>3.6018518518518519E-2</c:v>
                      </c:pt>
                      <c:pt idx="779">
                        <c:v>3.6064814814814813E-2</c:v>
                      </c:pt>
                      <c:pt idx="780">
                        <c:v>3.6111111111111115E-2</c:v>
                      </c:pt>
                      <c:pt idx="781">
                        <c:v>3.6157407407407409E-2</c:v>
                      </c:pt>
                      <c:pt idx="782">
                        <c:v>3.6203703703703703E-2</c:v>
                      </c:pt>
                      <c:pt idx="783">
                        <c:v>3.6249999999999998E-2</c:v>
                      </c:pt>
                      <c:pt idx="784">
                        <c:v>3.6296296296296292E-2</c:v>
                      </c:pt>
                      <c:pt idx="785">
                        <c:v>3.6342592592592593E-2</c:v>
                      </c:pt>
                      <c:pt idx="786">
                        <c:v>3.6388888888888887E-2</c:v>
                      </c:pt>
                      <c:pt idx="787">
                        <c:v>3.6435185185185189E-2</c:v>
                      </c:pt>
                      <c:pt idx="788">
                        <c:v>3.6481481481481483E-2</c:v>
                      </c:pt>
                      <c:pt idx="789">
                        <c:v>3.6527777777777777E-2</c:v>
                      </c:pt>
                      <c:pt idx="790">
                        <c:v>3.6574074074074071E-2</c:v>
                      </c:pt>
                      <c:pt idx="791">
                        <c:v>3.6620370370370373E-2</c:v>
                      </c:pt>
                      <c:pt idx="792">
                        <c:v>3.6666666666666667E-2</c:v>
                      </c:pt>
                      <c:pt idx="793">
                        <c:v>3.6712962962962961E-2</c:v>
                      </c:pt>
                      <c:pt idx="794">
                        <c:v>3.6759259259259255E-2</c:v>
                      </c:pt>
                      <c:pt idx="795">
                        <c:v>3.6805555555555557E-2</c:v>
                      </c:pt>
                      <c:pt idx="796">
                        <c:v>3.6851851851851851E-2</c:v>
                      </c:pt>
                      <c:pt idx="797">
                        <c:v>3.6898148148148145E-2</c:v>
                      </c:pt>
                      <c:pt idx="798">
                        <c:v>3.6944444444444446E-2</c:v>
                      </c:pt>
                      <c:pt idx="799">
                        <c:v>3.6990740740740741E-2</c:v>
                      </c:pt>
                      <c:pt idx="800">
                        <c:v>3.7037037037037042E-2</c:v>
                      </c:pt>
                      <c:pt idx="801">
                        <c:v>3.7083333333333336E-2</c:v>
                      </c:pt>
                      <c:pt idx="802">
                        <c:v>3.712962962962963E-2</c:v>
                      </c:pt>
                      <c:pt idx="803">
                        <c:v>3.7175925925925925E-2</c:v>
                      </c:pt>
                      <c:pt idx="804">
                        <c:v>3.7222222222222219E-2</c:v>
                      </c:pt>
                      <c:pt idx="805">
                        <c:v>3.7268518518518513E-2</c:v>
                      </c:pt>
                      <c:pt idx="806">
                        <c:v>3.7314814814814815E-2</c:v>
                      </c:pt>
                      <c:pt idx="807">
                        <c:v>3.7361111111111109E-2</c:v>
                      </c:pt>
                      <c:pt idx="808">
                        <c:v>3.740740740740741E-2</c:v>
                      </c:pt>
                      <c:pt idx="809">
                        <c:v>3.7453703703703704E-2</c:v>
                      </c:pt>
                      <c:pt idx="810">
                        <c:v>3.7499999999999999E-2</c:v>
                      </c:pt>
                      <c:pt idx="811">
                        <c:v>3.75462962962963E-2</c:v>
                      </c:pt>
                      <c:pt idx="812">
                        <c:v>3.7592592592592594E-2</c:v>
                      </c:pt>
                      <c:pt idx="813">
                        <c:v>3.7638888888888895E-2</c:v>
                      </c:pt>
                      <c:pt idx="814">
                        <c:v>3.7685185185185183E-2</c:v>
                      </c:pt>
                      <c:pt idx="815">
                        <c:v>3.7731481481481484E-2</c:v>
                      </c:pt>
                      <c:pt idx="816">
                        <c:v>3.7777777777777778E-2</c:v>
                      </c:pt>
                      <c:pt idx="817">
                        <c:v>3.7824074074074072E-2</c:v>
                      </c:pt>
                      <c:pt idx="818">
                        <c:v>3.7870370370370367E-2</c:v>
                      </c:pt>
                      <c:pt idx="819">
                        <c:v>3.7916666666666668E-2</c:v>
                      </c:pt>
                      <c:pt idx="820">
                        <c:v>3.7962962962962962E-2</c:v>
                      </c:pt>
                      <c:pt idx="821">
                        <c:v>3.8009259259259263E-2</c:v>
                      </c:pt>
                      <c:pt idx="822">
                        <c:v>3.8055555555555558E-2</c:v>
                      </c:pt>
                      <c:pt idx="823">
                        <c:v>3.8101851851851852E-2</c:v>
                      </c:pt>
                      <c:pt idx="824">
                        <c:v>3.8148148148148146E-2</c:v>
                      </c:pt>
                      <c:pt idx="825">
                        <c:v>3.8194444444444441E-2</c:v>
                      </c:pt>
                      <c:pt idx="826">
                        <c:v>3.8240740740740742E-2</c:v>
                      </c:pt>
                      <c:pt idx="827">
                        <c:v>3.8287037037037036E-2</c:v>
                      </c:pt>
                      <c:pt idx="828">
                        <c:v>3.8333333333333337E-2</c:v>
                      </c:pt>
                      <c:pt idx="829">
                        <c:v>3.8379629629629632E-2</c:v>
                      </c:pt>
                      <c:pt idx="830">
                        <c:v>3.8425925925925926E-2</c:v>
                      </c:pt>
                      <c:pt idx="831">
                        <c:v>3.847222222222222E-2</c:v>
                      </c:pt>
                      <c:pt idx="832">
                        <c:v>3.8518518518518521E-2</c:v>
                      </c:pt>
                      <c:pt idx="833">
                        <c:v>3.8564814814814816E-2</c:v>
                      </c:pt>
                      <c:pt idx="834">
                        <c:v>3.861111111111111E-2</c:v>
                      </c:pt>
                      <c:pt idx="835">
                        <c:v>3.8657407407407404E-2</c:v>
                      </c:pt>
                      <c:pt idx="836">
                        <c:v>3.8703703703703705E-2</c:v>
                      </c:pt>
                      <c:pt idx="837">
                        <c:v>3.875E-2</c:v>
                      </c:pt>
                      <c:pt idx="838">
                        <c:v>3.8796296296296294E-2</c:v>
                      </c:pt>
                      <c:pt idx="839">
                        <c:v>3.8842592592592588E-2</c:v>
                      </c:pt>
                      <c:pt idx="840">
                        <c:v>3.888888888888889E-2</c:v>
                      </c:pt>
                      <c:pt idx="841">
                        <c:v>3.8935185185185191E-2</c:v>
                      </c:pt>
                      <c:pt idx="842">
                        <c:v>3.8981481481481485E-2</c:v>
                      </c:pt>
                      <c:pt idx="843">
                        <c:v>3.9027777777777779E-2</c:v>
                      </c:pt>
                      <c:pt idx="844">
                        <c:v>3.9074074074074074E-2</c:v>
                      </c:pt>
                      <c:pt idx="845">
                        <c:v>3.9120370370370368E-2</c:v>
                      </c:pt>
                      <c:pt idx="846">
                        <c:v>3.9166666666666662E-2</c:v>
                      </c:pt>
                      <c:pt idx="847">
                        <c:v>3.9212962962962963E-2</c:v>
                      </c:pt>
                      <c:pt idx="848">
                        <c:v>3.9259259259259258E-2</c:v>
                      </c:pt>
                      <c:pt idx="849">
                        <c:v>3.9305555555555559E-2</c:v>
                      </c:pt>
                      <c:pt idx="850">
                        <c:v>3.9351851851851853E-2</c:v>
                      </c:pt>
                      <c:pt idx="851">
                        <c:v>3.9398148148148147E-2</c:v>
                      </c:pt>
                      <c:pt idx="852">
                        <c:v>3.9444444444444442E-2</c:v>
                      </c:pt>
                      <c:pt idx="853">
                        <c:v>3.9490740740740743E-2</c:v>
                      </c:pt>
                      <c:pt idx="854">
                        <c:v>3.953703703703703E-2</c:v>
                      </c:pt>
                      <c:pt idx="855">
                        <c:v>3.9583333333333331E-2</c:v>
                      </c:pt>
                      <c:pt idx="856">
                        <c:v>3.9629629629629633E-2</c:v>
                      </c:pt>
                      <c:pt idx="857">
                        <c:v>3.9675925925925927E-2</c:v>
                      </c:pt>
                      <c:pt idx="858">
                        <c:v>3.9722222222222221E-2</c:v>
                      </c:pt>
                      <c:pt idx="859">
                        <c:v>3.9768518518518516E-2</c:v>
                      </c:pt>
                      <c:pt idx="860">
                        <c:v>3.9814814814814817E-2</c:v>
                      </c:pt>
                      <c:pt idx="861">
                        <c:v>3.9861111111111111E-2</c:v>
                      </c:pt>
                      <c:pt idx="862">
                        <c:v>3.9907407407407412E-2</c:v>
                      </c:pt>
                      <c:pt idx="863">
                        <c:v>3.9953703703703707E-2</c:v>
                      </c:pt>
                      <c:pt idx="864">
                        <c:v>0.04</c:v>
                      </c:pt>
                      <c:pt idx="865">
                        <c:v>4.0046296296296295E-2</c:v>
                      </c:pt>
                      <c:pt idx="866">
                        <c:v>4.0092592592592589E-2</c:v>
                      </c:pt>
                      <c:pt idx="867">
                        <c:v>4.0138888888888884E-2</c:v>
                      </c:pt>
                      <c:pt idx="868">
                        <c:v>4.0185185185185185E-2</c:v>
                      </c:pt>
                      <c:pt idx="869">
                        <c:v>4.0231481481481479E-2</c:v>
                      </c:pt>
                      <c:pt idx="870">
                        <c:v>4.027777777777778E-2</c:v>
                      </c:pt>
                      <c:pt idx="871">
                        <c:v>4.0324074074074075E-2</c:v>
                      </c:pt>
                      <c:pt idx="872">
                        <c:v>4.0370370370370369E-2</c:v>
                      </c:pt>
                      <c:pt idx="873">
                        <c:v>4.041666666666667E-2</c:v>
                      </c:pt>
                      <c:pt idx="874">
                        <c:v>4.0462962962962964E-2</c:v>
                      </c:pt>
                      <c:pt idx="875">
                        <c:v>4.0509259259259259E-2</c:v>
                      </c:pt>
                      <c:pt idx="876">
                        <c:v>4.0555555555555553E-2</c:v>
                      </c:pt>
                      <c:pt idx="877">
                        <c:v>4.0601851851851854E-2</c:v>
                      </c:pt>
                      <c:pt idx="878">
                        <c:v>4.0648148148148149E-2</c:v>
                      </c:pt>
                      <c:pt idx="879">
                        <c:v>4.0694444444444443E-2</c:v>
                      </c:pt>
                      <c:pt idx="880">
                        <c:v>4.0740740740740737E-2</c:v>
                      </c:pt>
                      <c:pt idx="881">
                        <c:v>4.0787037037037038E-2</c:v>
                      </c:pt>
                      <c:pt idx="882">
                        <c:v>4.0833333333333333E-2</c:v>
                      </c:pt>
                      <c:pt idx="883">
                        <c:v>4.0879629629629634E-2</c:v>
                      </c:pt>
                      <c:pt idx="884">
                        <c:v>4.0925925925925928E-2</c:v>
                      </c:pt>
                      <c:pt idx="885">
                        <c:v>4.0972222222222222E-2</c:v>
                      </c:pt>
                      <c:pt idx="886">
                        <c:v>4.1018518518518517E-2</c:v>
                      </c:pt>
                      <c:pt idx="887">
                        <c:v>4.1064814814814811E-2</c:v>
                      </c:pt>
                      <c:pt idx="888">
                        <c:v>4.1111111111111112E-2</c:v>
                      </c:pt>
                      <c:pt idx="889">
                        <c:v>4.1157407407407406E-2</c:v>
                      </c:pt>
                      <c:pt idx="890">
                        <c:v>4.1203703703703708E-2</c:v>
                      </c:pt>
                      <c:pt idx="891">
                        <c:v>4.1250000000000002E-2</c:v>
                      </c:pt>
                      <c:pt idx="892">
                        <c:v>4.1296296296296296E-2</c:v>
                      </c:pt>
                      <c:pt idx="893">
                        <c:v>4.1342592592592591E-2</c:v>
                      </c:pt>
                      <c:pt idx="894">
                        <c:v>4.1388888888888892E-2</c:v>
                      </c:pt>
                      <c:pt idx="895">
                        <c:v>4.1435185185185179E-2</c:v>
                      </c:pt>
                      <c:pt idx="896">
                        <c:v>4.148148148148148E-2</c:v>
                      </c:pt>
                      <c:pt idx="897">
                        <c:v>4.1527777777777775E-2</c:v>
                      </c:pt>
                      <c:pt idx="898">
                        <c:v>4.1574074074074076E-2</c:v>
                      </c:pt>
                      <c:pt idx="899">
                        <c:v>4.162037037037037E-2</c:v>
                      </c:pt>
                      <c:pt idx="900">
                        <c:v>4.1666666666666664E-2</c:v>
                      </c:pt>
                      <c:pt idx="901">
                        <c:v>4.1712962962962959E-2</c:v>
                      </c:pt>
                      <c:pt idx="902">
                        <c:v>4.1759259259259253E-2</c:v>
                      </c:pt>
                      <c:pt idx="903">
                        <c:v>4.1805555555555561E-2</c:v>
                      </c:pt>
                      <c:pt idx="904">
                        <c:v>4.1851851851851855E-2</c:v>
                      </c:pt>
                      <c:pt idx="905">
                        <c:v>4.189814814814815E-2</c:v>
                      </c:pt>
                      <c:pt idx="906">
                        <c:v>4.1944444444444444E-2</c:v>
                      </c:pt>
                      <c:pt idx="907">
                        <c:v>4.1990740740740745E-2</c:v>
                      </c:pt>
                      <c:pt idx="908">
                        <c:v>4.2037037037037039E-2</c:v>
                      </c:pt>
                      <c:pt idx="909">
                        <c:v>4.2083333333333334E-2</c:v>
                      </c:pt>
                      <c:pt idx="910">
                        <c:v>4.2129629629629628E-2</c:v>
                      </c:pt>
                      <c:pt idx="911">
                        <c:v>4.2175925925925922E-2</c:v>
                      </c:pt>
                      <c:pt idx="912">
                        <c:v>4.2222222222222223E-2</c:v>
                      </c:pt>
                      <c:pt idx="913">
                        <c:v>4.2268518518518518E-2</c:v>
                      </c:pt>
                      <c:pt idx="914">
                        <c:v>4.2314814814814812E-2</c:v>
                      </c:pt>
                      <c:pt idx="915">
                        <c:v>4.2361111111111106E-2</c:v>
                      </c:pt>
                      <c:pt idx="916">
                        <c:v>4.2407407407407401E-2</c:v>
                      </c:pt>
                      <c:pt idx="917">
                        <c:v>4.2453703703703709E-2</c:v>
                      </c:pt>
                      <c:pt idx="918">
                        <c:v>4.2500000000000003E-2</c:v>
                      </c:pt>
                      <c:pt idx="919">
                        <c:v>4.2546296296296297E-2</c:v>
                      </c:pt>
                      <c:pt idx="920">
                        <c:v>4.2592592592592592E-2</c:v>
                      </c:pt>
                      <c:pt idx="921">
                        <c:v>4.2638888888888893E-2</c:v>
                      </c:pt>
                      <c:pt idx="922">
                        <c:v>4.2685185185185187E-2</c:v>
                      </c:pt>
                      <c:pt idx="923">
                        <c:v>4.2731481481481481E-2</c:v>
                      </c:pt>
                      <c:pt idx="924">
                        <c:v>4.2777777777777776E-2</c:v>
                      </c:pt>
                      <c:pt idx="925">
                        <c:v>4.282407407407407E-2</c:v>
                      </c:pt>
                      <c:pt idx="926">
                        <c:v>4.2870370370370371E-2</c:v>
                      </c:pt>
                      <c:pt idx="927">
                        <c:v>4.2916666666666665E-2</c:v>
                      </c:pt>
                      <c:pt idx="928">
                        <c:v>4.296296296296296E-2</c:v>
                      </c:pt>
                      <c:pt idx="929">
                        <c:v>4.3009259259259254E-2</c:v>
                      </c:pt>
                      <c:pt idx="930">
                        <c:v>4.3055555555555562E-2</c:v>
                      </c:pt>
                      <c:pt idx="931">
                        <c:v>4.3101851851851856E-2</c:v>
                      </c:pt>
                      <c:pt idx="932">
                        <c:v>4.3148148148148151E-2</c:v>
                      </c:pt>
                      <c:pt idx="933">
                        <c:v>4.3194444444444445E-2</c:v>
                      </c:pt>
                      <c:pt idx="934">
                        <c:v>4.3240740740740739E-2</c:v>
                      </c:pt>
                      <c:pt idx="935">
                        <c:v>4.3287037037037041E-2</c:v>
                      </c:pt>
                      <c:pt idx="936">
                        <c:v>4.3333333333333335E-2</c:v>
                      </c:pt>
                      <c:pt idx="937">
                        <c:v>4.3379629629629629E-2</c:v>
                      </c:pt>
                      <c:pt idx="938">
                        <c:v>4.3425925925925923E-2</c:v>
                      </c:pt>
                      <c:pt idx="939">
                        <c:v>4.3472222222222225E-2</c:v>
                      </c:pt>
                      <c:pt idx="940">
                        <c:v>4.3518518518518519E-2</c:v>
                      </c:pt>
                      <c:pt idx="941">
                        <c:v>4.3564814814814813E-2</c:v>
                      </c:pt>
                      <c:pt idx="942">
                        <c:v>4.3611111111111107E-2</c:v>
                      </c:pt>
                      <c:pt idx="943">
                        <c:v>4.3657407407407402E-2</c:v>
                      </c:pt>
                      <c:pt idx="944">
                        <c:v>4.370370370370371E-2</c:v>
                      </c:pt>
                      <c:pt idx="945">
                        <c:v>4.3750000000000004E-2</c:v>
                      </c:pt>
                      <c:pt idx="946">
                        <c:v>4.3796296296296298E-2</c:v>
                      </c:pt>
                      <c:pt idx="947">
                        <c:v>4.3842592592592593E-2</c:v>
                      </c:pt>
                      <c:pt idx="948">
                        <c:v>4.3888888888888887E-2</c:v>
                      </c:pt>
                      <c:pt idx="949">
                        <c:v>4.3935185185185188E-2</c:v>
                      </c:pt>
                      <c:pt idx="950">
                        <c:v>4.3981481481481483E-2</c:v>
                      </c:pt>
                      <c:pt idx="951">
                        <c:v>4.4027777777777777E-2</c:v>
                      </c:pt>
                      <c:pt idx="952">
                        <c:v>4.4074074074074071E-2</c:v>
                      </c:pt>
                      <c:pt idx="953">
                        <c:v>4.4120370370370372E-2</c:v>
                      </c:pt>
                      <c:pt idx="954">
                        <c:v>4.4166666666666667E-2</c:v>
                      </c:pt>
                      <c:pt idx="955">
                        <c:v>4.4212962962962961E-2</c:v>
                      </c:pt>
                      <c:pt idx="956">
                        <c:v>4.4259259259259255E-2</c:v>
                      </c:pt>
                      <c:pt idx="957">
                        <c:v>4.4305555555555549E-2</c:v>
                      </c:pt>
                      <c:pt idx="958">
                        <c:v>4.4351851851851858E-2</c:v>
                      </c:pt>
                      <c:pt idx="959">
                        <c:v>4.4398148148148152E-2</c:v>
                      </c:pt>
                      <c:pt idx="960">
                        <c:v>4.4444444444444446E-2</c:v>
                      </c:pt>
                      <c:pt idx="961">
                        <c:v>4.449074074074074E-2</c:v>
                      </c:pt>
                      <c:pt idx="962">
                        <c:v>4.4537037037037042E-2</c:v>
                      </c:pt>
                      <c:pt idx="963">
                        <c:v>4.4583333333333336E-2</c:v>
                      </c:pt>
                      <c:pt idx="964">
                        <c:v>4.462962962962963E-2</c:v>
                      </c:pt>
                      <c:pt idx="965">
                        <c:v>4.4675925925925924E-2</c:v>
                      </c:pt>
                      <c:pt idx="966">
                        <c:v>4.4722222222222219E-2</c:v>
                      </c:pt>
                      <c:pt idx="967">
                        <c:v>4.476851851851852E-2</c:v>
                      </c:pt>
                      <c:pt idx="968">
                        <c:v>4.4814814814814814E-2</c:v>
                      </c:pt>
                      <c:pt idx="969">
                        <c:v>4.4861111111111109E-2</c:v>
                      </c:pt>
                      <c:pt idx="970">
                        <c:v>4.4907407407407403E-2</c:v>
                      </c:pt>
                      <c:pt idx="971">
                        <c:v>4.4953703703703697E-2</c:v>
                      </c:pt>
                      <c:pt idx="972">
                        <c:v>4.5000000000000005E-2</c:v>
                      </c:pt>
                      <c:pt idx="973">
                        <c:v>4.50462962962963E-2</c:v>
                      </c:pt>
                      <c:pt idx="974">
                        <c:v>4.5092592592592594E-2</c:v>
                      </c:pt>
                      <c:pt idx="975">
                        <c:v>4.5138888888888888E-2</c:v>
                      </c:pt>
                      <c:pt idx="976">
                        <c:v>4.5185185185185189E-2</c:v>
                      </c:pt>
                      <c:pt idx="977">
                        <c:v>4.5231481481481484E-2</c:v>
                      </c:pt>
                      <c:pt idx="978">
                        <c:v>4.5277777777777778E-2</c:v>
                      </c:pt>
                      <c:pt idx="979">
                        <c:v>4.5324074074074072E-2</c:v>
                      </c:pt>
                      <c:pt idx="980">
                        <c:v>4.5370370370370366E-2</c:v>
                      </c:pt>
                      <c:pt idx="981">
                        <c:v>4.5416666666666668E-2</c:v>
                      </c:pt>
                      <c:pt idx="982">
                        <c:v>4.5462962962962962E-2</c:v>
                      </c:pt>
                      <c:pt idx="983">
                        <c:v>4.5509259259259256E-2</c:v>
                      </c:pt>
                      <c:pt idx="984">
                        <c:v>4.5555555555555551E-2</c:v>
                      </c:pt>
                      <c:pt idx="985">
                        <c:v>4.5601851851851859E-2</c:v>
                      </c:pt>
                      <c:pt idx="986">
                        <c:v>4.5648148148148153E-2</c:v>
                      </c:pt>
                      <c:pt idx="987">
                        <c:v>4.5694444444444447E-2</c:v>
                      </c:pt>
                      <c:pt idx="988">
                        <c:v>4.5740740740740742E-2</c:v>
                      </c:pt>
                      <c:pt idx="989">
                        <c:v>4.5787037037037036E-2</c:v>
                      </c:pt>
                      <c:pt idx="990">
                        <c:v>4.5833333333333337E-2</c:v>
                      </c:pt>
                      <c:pt idx="991">
                        <c:v>4.5879629629629631E-2</c:v>
                      </c:pt>
                      <c:pt idx="992">
                        <c:v>4.5925925925925926E-2</c:v>
                      </c:pt>
                      <c:pt idx="993">
                        <c:v>4.597222222222222E-2</c:v>
                      </c:pt>
                      <c:pt idx="994">
                        <c:v>4.6018518518518514E-2</c:v>
                      </c:pt>
                      <c:pt idx="995">
                        <c:v>4.6064814814814815E-2</c:v>
                      </c:pt>
                      <c:pt idx="996">
                        <c:v>4.611111111111111E-2</c:v>
                      </c:pt>
                      <c:pt idx="997">
                        <c:v>4.6157407407407404E-2</c:v>
                      </c:pt>
                      <c:pt idx="998">
                        <c:v>4.6203703703703698E-2</c:v>
                      </c:pt>
                      <c:pt idx="999">
                        <c:v>4.6250000000000006E-2</c:v>
                      </c:pt>
                      <c:pt idx="1000">
                        <c:v>4.6296296296296301E-2</c:v>
                      </c:pt>
                      <c:pt idx="1001">
                        <c:v>4.6342592592592595E-2</c:v>
                      </c:pt>
                      <c:pt idx="1002">
                        <c:v>4.6388888888888889E-2</c:v>
                      </c:pt>
                      <c:pt idx="1003">
                        <c:v>4.6435185185185184E-2</c:v>
                      </c:pt>
                      <c:pt idx="1004">
                        <c:v>4.6481481481481485E-2</c:v>
                      </c:pt>
                      <c:pt idx="1005">
                        <c:v>4.6527777777777779E-2</c:v>
                      </c:pt>
                      <c:pt idx="1006">
                        <c:v>4.6574074074074073E-2</c:v>
                      </c:pt>
                      <c:pt idx="1007">
                        <c:v>4.6620370370370368E-2</c:v>
                      </c:pt>
                      <c:pt idx="1008">
                        <c:v>4.6666666666666669E-2</c:v>
                      </c:pt>
                      <c:pt idx="1009">
                        <c:v>4.6712962962962963E-2</c:v>
                      </c:pt>
                      <c:pt idx="1010">
                        <c:v>4.6759259259259257E-2</c:v>
                      </c:pt>
                      <c:pt idx="1011">
                        <c:v>4.6805555555555552E-2</c:v>
                      </c:pt>
                      <c:pt idx="1012">
                        <c:v>4.6851851851851846E-2</c:v>
                      </c:pt>
                      <c:pt idx="1013">
                        <c:v>4.6898148148148154E-2</c:v>
                      </c:pt>
                      <c:pt idx="1014">
                        <c:v>4.6944444444444448E-2</c:v>
                      </c:pt>
                      <c:pt idx="1015">
                        <c:v>4.6990740740740743E-2</c:v>
                      </c:pt>
                      <c:pt idx="1016">
                        <c:v>4.7037037037037037E-2</c:v>
                      </c:pt>
                      <c:pt idx="1017">
                        <c:v>4.7083333333333331E-2</c:v>
                      </c:pt>
                      <c:pt idx="1018">
                        <c:v>4.7129629629629632E-2</c:v>
                      </c:pt>
                      <c:pt idx="1019">
                        <c:v>4.7175925925925927E-2</c:v>
                      </c:pt>
                      <c:pt idx="1020">
                        <c:v>4.7222222222222221E-2</c:v>
                      </c:pt>
                      <c:pt idx="1021">
                        <c:v>4.7268518518518515E-2</c:v>
                      </c:pt>
                      <c:pt idx="1022">
                        <c:v>4.731481481481481E-2</c:v>
                      </c:pt>
                      <c:pt idx="1023">
                        <c:v>4.7361111111111111E-2</c:v>
                      </c:pt>
                      <c:pt idx="1024">
                        <c:v>4.7407407407407405E-2</c:v>
                      </c:pt>
                      <c:pt idx="1025">
                        <c:v>4.7453703703703699E-2</c:v>
                      </c:pt>
                      <c:pt idx="1026">
                        <c:v>4.7500000000000007E-2</c:v>
                      </c:pt>
                      <c:pt idx="1027">
                        <c:v>4.7546296296296302E-2</c:v>
                      </c:pt>
                      <c:pt idx="1028">
                        <c:v>4.7592592592592596E-2</c:v>
                      </c:pt>
                      <c:pt idx="1029">
                        <c:v>4.763888888888889E-2</c:v>
                      </c:pt>
                      <c:pt idx="1030">
                        <c:v>4.7685185185185185E-2</c:v>
                      </c:pt>
                      <c:pt idx="1031">
                        <c:v>4.7731481481481486E-2</c:v>
                      </c:pt>
                      <c:pt idx="1032">
                        <c:v>4.777777777777778E-2</c:v>
                      </c:pt>
                      <c:pt idx="1033">
                        <c:v>4.7824074074074074E-2</c:v>
                      </c:pt>
                      <c:pt idx="1034">
                        <c:v>4.7870370370370369E-2</c:v>
                      </c:pt>
                      <c:pt idx="1035">
                        <c:v>4.7916666666666663E-2</c:v>
                      </c:pt>
                      <c:pt idx="1036">
                        <c:v>4.7962962962962964E-2</c:v>
                      </c:pt>
                      <c:pt idx="1037">
                        <c:v>4.8009259259259258E-2</c:v>
                      </c:pt>
                      <c:pt idx="1038">
                        <c:v>4.8055555555555553E-2</c:v>
                      </c:pt>
                      <c:pt idx="1039">
                        <c:v>4.8101851851851847E-2</c:v>
                      </c:pt>
                      <c:pt idx="1040">
                        <c:v>4.8148148148148141E-2</c:v>
                      </c:pt>
                      <c:pt idx="1041">
                        <c:v>4.8194444444444449E-2</c:v>
                      </c:pt>
                      <c:pt idx="1042">
                        <c:v>4.8240740740740744E-2</c:v>
                      </c:pt>
                      <c:pt idx="1043">
                        <c:v>4.8287037037037038E-2</c:v>
                      </c:pt>
                      <c:pt idx="1044">
                        <c:v>4.8333333333333332E-2</c:v>
                      </c:pt>
                      <c:pt idx="1045">
                        <c:v>4.8379629629629627E-2</c:v>
                      </c:pt>
                      <c:pt idx="1046">
                        <c:v>4.8425925925925928E-2</c:v>
                      </c:pt>
                      <c:pt idx="1047">
                        <c:v>4.8472222222222222E-2</c:v>
                      </c:pt>
                      <c:pt idx="1048">
                        <c:v>4.8518518518518516E-2</c:v>
                      </c:pt>
                      <c:pt idx="1049">
                        <c:v>4.8564814814814818E-2</c:v>
                      </c:pt>
                      <c:pt idx="1050">
                        <c:v>4.8611111111111112E-2</c:v>
                      </c:pt>
                      <c:pt idx="1051">
                        <c:v>4.8657407407407406E-2</c:v>
                      </c:pt>
                      <c:pt idx="1052">
                        <c:v>4.87037037037037E-2</c:v>
                      </c:pt>
                      <c:pt idx="1053">
                        <c:v>4.8749999999999995E-2</c:v>
                      </c:pt>
                      <c:pt idx="1054">
                        <c:v>4.8796296296296303E-2</c:v>
                      </c:pt>
                      <c:pt idx="1055">
                        <c:v>4.8842592592592597E-2</c:v>
                      </c:pt>
                      <c:pt idx="1056">
                        <c:v>4.8888888888888891E-2</c:v>
                      </c:pt>
                      <c:pt idx="1057">
                        <c:v>4.8935185185185186E-2</c:v>
                      </c:pt>
                      <c:pt idx="1058">
                        <c:v>4.898148148148148E-2</c:v>
                      </c:pt>
                      <c:pt idx="1059">
                        <c:v>4.9027777777777781E-2</c:v>
                      </c:pt>
                      <c:pt idx="1060">
                        <c:v>4.9074074074074076E-2</c:v>
                      </c:pt>
                      <c:pt idx="1061">
                        <c:v>4.912037037037037E-2</c:v>
                      </c:pt>
                      <c:pt idx="1062">
                        <c:v>4.9166666666666664E-2</c:v>
                      </c:pt>
                      <c:pt idx="1063">
                        <c:v>4.9212962962962958E-2</c:v>
                      </c:pt>
                      <c:pt idx="1064">
                        <c:v>4.925925925925926E-2</c:v>
                      </c:pt>
                      <c:pt idx="1065">
                        <c:v>4.9305555555555554E-2</c:v>
                      </c:pt>
                      <c:pt idx="1066">
                        <c:v>4.9351851851851848E-2</c:v>
                      </c:pt>
                      <c:pt idx="1067">
                        <c:v>4.9398148148148142E-2</c:v>
                      </c:pt>
                      <c:pt idx="1068">
                        <c:v>4.9444444444444437E-2</c:v>
                      </c:pt>
                      <c:pt idx="1069">
                        <c:v>4.9490740740740745E-2</c:v>
                      </c:pt>
                      <c:pt idx="1070">
                        <c:v>4.9537037037037039E-2</c:v>
                      </c:pt>
                      <c:pt idx="1071">
                        <c:v>4.9583333333333333E-2</c:v>
                      </c:pt>
                      <c:pt idx="1072">
                        <c:v>4.9629629629629635E-2</c:v>
                      </c:pt>
                      <c:pt idx="1073">
                        <c:v>4.9675925925925929E-2</c:v>
                      </c:pt>
                      <c:pt idx="1074">
                        <c:v>4.9722222222222223E-2</c:v>
                      </c:pt>
                      <c:pt idx="1075">
                        <c:v>4.9768518518518517E-2</c:v>
                      </c:pt>
                      <c:pt idx="1076">
                        <c:v>4.9814814814814812E-2</c:v>
                      </c:pt>
                      <c:pt idx="1077">
                        <c:v>4.9861111111111113E-2</c:v>
                      </c:pt>
                      <c:pt idx="1078">
                        <c:v>4.9907407407407407E-2</c:v>
                      </c:pt>
                      <c:pt idx="1079">
                        <c:v>4.9953703703703702E-2</c:v>
                      </c:pt>
                      <c:pt idx="1080">
                        <c:v>4.9999999999999996E-2</c:v>
                      </c:pt>
                      <c:pt idx="1081">
                        <c:v>5.004629629629629E-2</c:v>
                      </c:pt>
                      <c:pt idx="1082">
                        <c:v>5.0092592592592598E-2</c:v>
                      </c:pt>
                      <c:pt idx="1083">
                        <c:v>5.0138888888888893E-2</c:v>
                      </c:pt>
                      <c:pt idx="1084">
                        <c:v>5.0185185185185187E-2</c:v>
                      </c:pt>
                      <c:pt idx="1085">
                        <c:v>5.0231481481481481E-2</c:v>
                      </c:pt>
                      <c:pt idx="1086">
                        <c:v>5.0277777777777775E-2</c:v>
                      </c:pt>
                      <c:pt idx="1087">
                        <c:v>5.0324074074074077E-2</c:v>
                      </c:pt>
                      <c:pt idx="1088">
                        <c:v>5.0370370370370371E-2</c:v>
                      </c:pt>
                      <c:pt idx="1089">
                        <c:v>5.0416666666666665E-2</c:v>
                      </c:pt>
                      <c:pt idx="1090">
                        <c:v>5.0462962962962959E-2</c:v>
                      </c:pt>
                      <c:pt idx="1091">
                        <c:v>5.0509259259259254E-2</c:v>
                      </c:pt>
                      <c:pt idx="1092">
                        <c:v>5.0555555555555555E-2</c:v>
                      </c:pt>
                      <c:pt idx="1093">
                        <c:v>5.0601851851851849E-2</c:v>
                      </c:pt>
                      <c:pt idx="1094">
                        <c:v>5.0648148148148144E-2</c:v>
                      </c:pt>
                      <c:pt idx="1095">
                        <c:v>5.0694444444444452E-2</c:v>
                      </c:pt>
                      <c:pt idx="1096">
                        <c:v>5.0740740740740746E-2</c:v>
                      </c:pt>
                      <c:pt idx="1097">
                        <c:v>5.078703703703704E-2</c:v>
                      </c:pt>
                      <c:pt idx="1098">
                        <c:v>5.0833333333333335E-2</c:v>
                      </c:pt>
                      <c:pt idx="1099">
                        <c:v>5.0879629629629629E-2</c:v>
                      </c:pt>
                      <c:pt idx="1100">
                        <c:v>5.092592592592593E-2</c:v>
                      </c:pt>
                      <c:pt idx="1101">
                        <c:v>5.0972222222222224E-2</c:v>
                      </c:pt>
                      <c:pt idx="1102">
                        <c:v>5.1018518518518519E-2</c:v>
                      </c:pt>
                      <c:pt idx="1103">
                        <c:v>5.1064814814814813E-2</c:v>
                      </c:pt>
                      <c:pt idx="1104">
                        <c:v>5.1111111111111107E-2</c:v>
                      </c:pt>
                      <c:pt idx="1105">
                        <c:v>5.1157407407407408E-2</c:v>
                      </c:pt>
                      <c:pt idx="1106">
                        <c:v>5.1203703703703703E-2</c:v>
                      </c:pt>
                      <c:pt idx="1107">
                        <c:v>5.1249999999999997E-2</c:v>
                      </c:pt>
                      <c:pt idx="1108">
                        <c:v>5.1296296296296291E-2</c:v>
                      </c:pt>
                      <c:pt idx="1109">
                        <c:v>5.1342592592592586E-2</c:v>
                      </c:pt>
                      <c:pt idx="1110">
                        <c:v>5.1388888888888894E-2</c:v>
                      </c:pt>
                      <c:pt idx="1111">
                        <c:v>5.1435185185185188E-2</c:v>
                      </c:pt>
                      <c:pt idx="1112">
                        <c:v>5.1481481481481482E-2</c:v>
                      </c:pt>
                      <c:pt idx="1113">
                        <c:v>5.1527777777777777E-2</c:v>
                      </c:pt>
                      <c:pt idx="1114">
                        <c:v>5.1574074074074078E-2</c:v>
                      </c:pt>
                      <c:pt idx="1115">
                        <c:v>5.1620370370370372E-2</c:v>
                      </c:pt>
                      <c:pt idx="1116">
                        <c:v>5.1666666666666666E-2</c:v>
                      </c:pt>
                      <c:pt idx="1117">
                        <c:v>5.1712962962962961E-2</c:v>
                      </c:pt>
                      <c:pt idx="1118">
                        <c:v>5.1759259259259262E-2</c:v>
                      </c:pt>
                      <c:pt idx="1119">
                        <c:v>5.1805555555555556E-2</c:v>
                      </c:pt>
                      <c:pt idx="1120">
                        <c:v>5.185185185185185E-2</c:v>
                      </c:pt>
                      <c:pt idx="1121">
                        <c:v>5.1898148148148145E-2</c:v>
                      </c:pt>
                      <c:pt idx="1122">
                        <c:v>5.1944444444444439E-2</c:v>
                      </c:pt>
                      <c:pt idx="1123">
                        <c:v>5.1990740740740747E-2</c:v>
                      </c:pt>
                      <c:pt idx="1124">
                        <c:v>5.2037037037037041E-2</c:v>
                      </c:pt>
                      <c:pt idx="1125">
                        <c:v>5.2083333333333336E-2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'PQ TEST 1 DIRECTION'!$F$28:$F$1153</c15:sqref>
                        </c15:formulaRef>
                      </c:ext>
                    </c:extLst>
                    <c:numCache>
                      <c:formatCode>0.000%</c:formatCode>
                      <c:ptCount val="112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1.3157894736842105E-2</c:v>
                      </c:pt>
                      <c:pt idx="151">
                        <c:v>1.3157894736842105E-2</c:v>
                      </c:pt>
                      <c:pt idx="152">
                        <c:v>1.3157894736842105E-2</c:v>
                      </c:pt>
                      <c:pt idx="153">
                        <c:v>1.3157894736842105E-2</c:v>
                      </c:pt>
                      <c:pt idx="154">
                        <c:v>1.3157894736842105E-2</c:v>
                      </c:pt>
                      <c:pt idx="155">
                        <c:v>1.3157894736842105E-2</c:v>
                      </c:pt>
                      <c:pt idx="156">
                        <c:v>1.3157894736842105E-2</c:v>
                      </c:pt>
                      <c:pt idx="157">
                        <c:v>1.3157894736842105E-2</c:v>
                      </c:pt>
                      <c:pt idx="158">
                        <c:v>1.3157894736842105E-2</c:v>
                      </c:pt>
                      <c:pt idx="159">
                        <c:v>1.3157894736842105E-2</c:v>
                      </c:pt>
                      <c:pt idx="160">
                        <c:v>1.3157894736842105E-2</c:v>
                      </c:pt>
                      <c:pt idx="161">
                        <c:v>1.3157894736842105E-2</c:v>
                      </c:pt>
                      <c:pt idx="162">
                        <c:v>1.3157894736842105E-2</c:v>
                      </c:pt>
                      <c:pt idx="163">
                        <c:v>1.3157894736842105E-2</c:v>
                      </c:pt>
                      <c:pt idx="164">
                        <c:v>1.3157894736842105E-2</c:v>
                      </c:pt>
                      <c:pt idx="165">
                        <c:v>1.3157894736842105E-2</c:v>
                      </c:pt>
                      <c:pt idx="166">
                        <c:v>1.3157894736842105E-2</c:v>
                      </c:pt>
                      <c:pt idx="167">
                        <c:v>1.3157894736842105E-2</c:v>
                      </c:pt>
                      <c:pt idx="168">
                        <c:v>1.3157894736842105E-2</c:v>
                      </c:pt>
                      <c:pt idx="169">
                        <c:v>1.3157894736842105E-2</c:v>
                      </c:pt>
                      <c:pt idx="170">
                        <c:v>1.3157894736842105E-2</c:v>
                      </c:pt>
                      <c:pt idx="171">
                        <c:v>1.3157894736842105E-2</c:v>
                      </c:pt>
                      <c:pt idx="172">
                        <c:v>1.3157894736842105E-2</c:v>
                      </c:pt>
                      <c:pt idx="173">
                        <c:v>1.3157894736842105E-2</c:v>
                      </c:pt>
                      <c:pt idx="174">
                        <c:v>1.3157894736842105E-2</c:v>
                      </c:pt>
                      <c:pt idx="175">
                        <c:v>1.3157894736842105E-2</c:v>
                      </c:pt>
                      <c:pt idx="176">
                        <c:v>1.3157894736842105E-2</c:v>
                      </c:pt>
                      <c:pt idx="177">
                        <c:v>1.3157894736842105E-2</c:v>
                      </c:pt>
                      <c:pt idx="178">
                        <c:v>1.3157894736842105E-2</c:v>
                      </c:pt>
                      <c:pt idx="179">
                        <c:v>1.3157894736842105E-2</c:v>
                      </c:pt>
                      <c:pt idx="180">
                        <c:v>1.3157894736842105E-2</c:v>
                      </c:pt>
                      <c:pt idx="181">
                        <c:v>1.3157894736842105E-2</c:v>
                      </c:pt>
                      <c:pt idx="182">
                        <c:v>1.3157894736842105E-2</c:v>
                      </c:pt>
                      <c:pt idx="183">
                        <c:v>1.3157894736842105E-2</c:v>
                      </c:pt>
                      <c:pt idx="184">
                        <c:v>1.3157894736842105E-2</c:v>
                      </c:pt>
                      <c:pt idx="185">
                        <c:v>1.3157894736842105E-2</c:v>
                      </c:pt>
                      <c:pt idx="186">
                        <c:v>1.3157894736842105E-2</c:v>
                      </c:pt>
                      <c:pt idx="187">
                        <c:v>1.3157894736842105E-2</c:v>
                      </c:pt>
                      <c:pt idx="188">
                        <c:v>1.3157894736842105E-2</c:v>
                      </c:pt>
                      <c:pt idx="189">
                        <c:v>1.3157894736842105E-2</c:v>
                      </c:pt>
                      <c:pt idx="190">
                        <c:v>1.3157894736842105E-2</c:v>
                      </c:pt>
                      <c:pt idx="191">
                        <c:v>1.3157894736842105E-2</c:v>
                      </c:pt>
                      <c:pt idx="192">
                        <c:v>1.3157894736842105E-2</c:v>
                      </c:pt>
                      <c:pt idx="193">
                        <c:v>1.3157894736842105E-2</c:v>
                      </c:pt>
                      <c:pt idx="194">
                        <c:v>1.3157894736842105E-2</c:v>
                      </c:pt>
                      <c:pt idx="195">
                        <c:v>1.3157894736842105E-2</c:v>
                      </c:pt>
                      <c:pt idx="196">
                        <c:v>1.3157894736842105E-2</c:v>
                      </c:pt>
                      <c:pt idx="197">
                        <c:v>1.3157894736842105E-2</c:v>
                      </c:pt>
                      <c:pt idx="198">
                        <c:v>1.3157894736842105E-2</c:v>
                      </c:pt>
                      <c:pt idx="199">
                        <c:v>1.3157894736842105E-2</c:v>
                      </c:pt>
                      <c:pt idx="200">
                        <c:v>1.3157894736842105E-2</c:v>
                      </c:pt>
                      <c:pt idx="201">
                        <c:v>1.3157894736842105E-2</c:v>
                      </c:pt>
                      <c:pt idx="202">
                        <c:v>1.3157894736842105E-2</c:v>
                      </c:pt>
                      <c:pt idx="203">
                        <c:v>1.3157894736842105E-2</c:v>
                      </c:pt>
                      <c:pt idx="204">
                        <c:v>1.3157894736842105E-2</c:v>
                      </c:pt>
                      <c:pt idx="205">
                        <c:v>1.3157894736842105E-2</c:v>
                      </c:pt>
                      <c:pt idx="206">
                        <c:v>1.3157894736842105E-2</c:v>
                      </c:pt>
                      <c:pt idx="207">
                        <c:v>1.3157894736842105E-2</c:v>
                      </c:pt>
                      <c:pt idx="208">
                        <c:v>1.3157894736842105E-2</c:v>
                      </c:pt>
                      <c:pt idx="209">
                        <c:v>1.3157894736842105E-2</c:v>
                      </c:pt>
                      <c:pt idx="210">
                        <c:v>1.3157894736842105E-2</c:v>
                      </c:pt>
                      <c:pt idx="211">
                        <c:v>1.3157894736842105E-2</c:v>
                      </c:pt>
                      <c:pt idx="212">
                        <c:v>1.3157894736842105E-2</c:v>
                      </c:pt>
                      <c:pt idx="213">
                        <c:v>1.3157894736842105E-2</c:v>
                      </c:pt>
                      <c:pt idx="214">
                        <c:v>1.3157894736842105E-2</c:v>
                      </c:pt>
                      <c:pt idx="215">
                        <c:v>1.3157894736842105E-2</c:v>
                      </c:pt>
                      <c:pt idx="216">
                        <c:v>1.3157894736842105E-2</c:v>
                      </c:pt>
                      <c:pt idx="217">
                        <c:v>1.3157894736842105E-2</c:v>
                      </c:pt>
                      <c:pt idx="218">
                        <c:v>1.3157894736842105E-2</c:v>
                      </c:pt>
                      <c:pt idx="219">
                        <c:v>1.3157894736842105E-2</c:v>
                      </c:pt>
                      <c:pt idx="220">
                        <c:v>1.3157894736842105E-2</c:v>
                      </c:pt>
                      <c:pt idx="221">
                        <c:v>1.3157894736842105E-2</c:v>
                      </c:pt>
                      <c:pt idx="222">
                        <c:v>1.3157894736842105E-2</c:v>
                      </c:pt>
                      <c:pt idx="223">
                        <c:v>1.3157894736842105E-2</c:v>
                      </c:pt>
                      <c:pt idx="224">
                        <c:v>1.3157894736842105E-2</c:v>
                      </c:pt>
                      <c:pt idx="225">
                        <c:v>1.3157894736842105E-2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1.3333333333333334E-2</c:v>
                      </c:pt>
                      <c:pt idx="452">
                        <c:v>1.3333333333333334E-2</c:v>
                      </c:pt>
                      <c:pt idx="453">
                        <c:v>1.3333333333333334E-2</c:v>
                      </c:pt>
                      <c:pt idx="454">
                        <c:v>1.3333333333333334E-2</c:v>
                      </c:pt>
                      <c:pt idx="455">
                        <c:v>1.3333333333333334E-2</c:v>
                      </c:pt>
                      <c:pt idx="456">
                        <c:v>1.3333333333333334E-2</c:v>
                      </c:pt>
                      <c:pt idx="457">
                        <c:v>1.3333333333333334E-2</c:v>
                      </c:pt>
                      <c:pt idx="458">
                        <c:v>1.3333333333333334E-2</c:v>
                      </c:pt>
                      <c:pt idx="459">
                        <c:v>1.3333333333333334E-2</c:v>
                      </c:pt>
                      <c:pt idx="460">
                        <c:v>1.3333333333333334E-2</c:v>
                      </c:pt>
                      <c:pt idx="461">
                        <c:v>1.3333333333333334E-2</c:v>
                      </c:pt>
                      <c:pt idx="462">
                        <c:v>1.3333333333333334E-2</c:v>
                      </c:pt>
                      <c:pt idx="463">
                        <c:v>1.3333333333333334E-2</c:v>
                      </c:pt>
                      <c:pt idx="464">
                        <c:v>1.3333333333333334E-2</c:v>
                      </c:pt>
                      <c:pt idx="465">
                        <c:v>1.3333333333333334E-2</c:v>
                      </c:pt>
                      <c:pt idx="466">
                        <c:v>1.3333333333333334E-2</c:v>
                      </c:pt>
                      <c:pt idx="467">
                        <c:v>1.3333333333333334E-2</c:v>
                      </c:pt>
                      <c:pt idx="468">
                        <c:v>1.3333333333333334E-2</c:v>
                      </c:pt>
                      <c:pt idx="469">
                        <c:v>1.3333333333333334E-2</c:v>
                      </c:pt>
                      <c:pt idx="470">
                        <c:v>1.3333333333333334E-2</c:v>
                      </c:pt>
                      <c:pt idx="471">
                        <c:v>1.3333333333333334E-2</c:v>
                      </c:pt>
                      <c:pt idx="472">
                        <c:v>1.3333333333333334E-2</c:v>
                      </c:pt>
                      <c:pt idx="473">
                        <c:v>1.3333333333333334E-2</c:v>
                      </c:pt>
                      <c:pt idx="474">
                        <c:v>1.3333333333333334E-2</c:v>
                      </c:pt>
                      <c:pt idx="475">
                        <c:v>1.3333333333333334E-2</c:v>
                      </c:pt>
                      <c:pt idx="476">
                        <c:v>1.3333333333333334E-2</c:v>
                      </c:pt>
                      <c:pt idx="477">
                        <c:v>1.3333333333333334E-2</c:v>
                      </c:pt>
                      <c:pt idx="478">
                        <c:v>1.3333333333333334E-2</c:v>
                      </c:pt>
                      <c:pt idx="479">
                        <c:v>1.3333333333333334E-2</c:v>
                      </c:pt>
                      <c:pt idx="480">
                        <c:v>1.3333333333333334E-2</c:v>
                      </c:pt>
                      <c:pt idx="481">
                        <c:v>1.3333333333333334E-2</c:v>
                      </c:pt>
                      <c:pt idx="482">
                        <c:v>1.3333333333333334E-2</c:v>
                      </c:pt>
                      <c:pt idx="483">
                        <c:v>1.3333333333333334E-2</c:v>
                      </c:pt>
                      <c:pt idx="484">
                        <c:v>1.3333333333333334E-2</c:v>
                      </c:pt>
                      <c:pt idx="485">
                        <c:v>1.3333333333333334E-2</c:v>
                      </c:pt>
                      <c:pt idx="486">
                        <c:v>1.3333333333333334E-2</c:v>
                      </c:pt>
                      <c:pt idx="487">
                        <c:v>1.3333333333333334E-2</c:v>
                      </c:pt>
                      <c:pt idx="488">
                        <c:v>1.3333333333333334E-2</c:v>
                      </c:pt>
                      <c:pt idx="489">
                        <c:v>1.3333333333333334E-2</c:v>
                      </c:pt>
                      <c:pt idx="490">
                        <c:v>1.3333333333333334E-2</c:v>
                      </c:pt>
                      <c:pt idx="491">
                        <c:v>1.3333333333333334E-2</c:v>
                      </c:pt>
                      <c:pt idx="492">
                        <c:v>1.3333333333333334E-2</c:v>
                      </c:pt>
                      <c:pt idx="493">
                        <c:v>1.3333333333333334E-2</c:v>
                      </c:pt>
                      <c:pt idx="494">
                        <c:v>1.3333333333333334E-2</c:v>
                      </c:pt>
                      <c:pt idx="495">
                        <c:v>1.3333333333333334E-2</c:v>
                      </c:pt>
                      <c:pt idx="496">
                        <c:v>1.3333333333333334E-2</c:v>
                      </c:pt>
                      <c:pt idx="497">
                        <c:v>1.3333333333333334E-2</c:v>
                      </c:pt>
                      <c:pt idx="498">
                        <c:v>1.3333333333333334E-2</c:v>
                      </c:pt>
                      <c:pt idx="499">
                        <c:v>1.3333333333333334E-2</c:v>
                      </c:pt>
                      <c:pt idx="500">
                        <c:v>1.3333333333333334E-2</c:v>
                      </c:pt>
                      <c:pt idx="501">
                        <c:v>1.3333333333333334E-2</c:v>
                      </c:pt>
                      <c:pt idx="502">
                        <c:v>1.3333333333333334E-2</c:v>
                      </c:pt>
                      <c:pt idx="503">
                        <c:v>1.3333333333333334E-2</c:v>
                      </c:pt>
                      <c:pt idx="504">
                        <c:v>1.3333333333333334E-2</c:v>
                      </c:pt>
                      <c:pt idx="505">
                        <c:v>1.3333333333333334E-2</c:v>
                      </c:pt>
                      <c:pt idx="506">
                        <c:v>1.3333333333333334E-2</c:v>
                      </c:pt>
                      <c:pt idx="507">
                        <c:v>1.3333333333333334E-2</c:v>
                      </c:pt>
                      <c:pt idx="508">
                        <c:v>1.3333333333333334E-2</c:v>
                      </c:pt>
                      <c:pt idx="509">
                        <c:v>1.3333333333333334E-2</c:v>
                      </c:pt>
                      <c:pt idx="510">
                        <c:v>1.3333333333333334E-2</c:v>
                      </c:pt>
                      <c:pt idx="511">
                        <c:v>1.3333333333333334E-2</c:v>
                      </c:pt>
                      <c:pt idx="512">
                        <c:v>1.3333333333333334E-2</c:v>
                      </c:pt>
                      <c:pt idx="513">
                        <c:v>1.3333333333333334E-2</c:v>
                      </c:pt>
                      <c:pt idx="514">
                        <c:v>1.3333333333333334E-2</c:v>
                      </c:pt>
                      <c:pt idx="515">
                        <c:v>1.3333333333333334E-2</c:v>
                      </c:pt>
                      <c:pt idx="516">
                        <c:v>1.3333333333333334E-2</c:v>
                      </c:pt>
                      <c:pt idx="517">
                        <c:v>1.3333333333333334E-2</c:v>
                      </c:pt>
                      <c:pt idx="518">
                        <c:v>1.3333333333333334E-2</c:v>
                      </c:pt>
                      <c:pt idx="519">
                        <c:v>1.3333333333333334E-2</c:v>
                      </c:pt>
                      <c:pt idx="520">
                        <c:v>1.3333333333333334E-2</c:v>
                      </c:pt>
                      <c:pt idx="521">
                        <c:v>1.3333333333333334E-2</c:v>
                      </c:pt>
                      <c:pt idx="522">
                        <c:v>1.3333333333333334E-2</c:v>
                      </c:pt>
                      <c:pt idx="523">
                        <c:v>1.3333333333333334E-2</c:v>
                      </c:pt>
                      <c:pt idx="524">
                        <c:v>1.3333333333333334E-2</c:v>
                      </c:pt>
                      <c:pt idx="525">
                        <c:v>1.3333333333333334E-2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0</c:v>
                      </c:pt>
                      <c:pt idx="531">
                        <c:v>0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0</c:v>
                      </c:pt>
                      <c:pt idx="602">
                        <c:v>0</c:v>
                      </c:pt>
                      <c:pt idx="603">
                        <c:v>0</c:v>
                      </c:pt>
                      <c:pt idx="604">
                        <c:v>0</c:v>
                      </c:pt>
                      <c:pt idx="605">
                        <c:v>0</c:v>
                      </c:pt>
                      <c:pt idx="606">
                        <c:v>0</c:v>
                      </c:pt>
                      <c:pt idx="607">
                        <c:v>0</c:v>
                      </c:pt>
                      <c:pt idx="608">
                        <c:v>0</c:v>
                      </c:pt>
                      <c:pt idx="609">
                        <c:v>0</c:v>
                      </c:pt>
                      <c:pt idx="610">
                        <c:v>0</c:v>
                      </c:pt>
                      <c:pt idx="611">
                        <c:v>0</c:v>
                      </c:pt>
                      <c:pt idx="612">
                        <c:v>0</c:v>
                      </c:pt>
                      <c:pt idx="613">
                        <c:v>0</c:v>
                      </c:pt>
                      <c:pt idx="614">
                        <c:v>0</c:v>
                      </c:pt>
                      <c:pt idx="615">
                        <c:v>0</c:v>
                      </c:pt>
                      <c:pt idx="616">
                        <c:v>0</c:v>
                      </c:pt>
                      <c:pt idx="617">
                        <c:v>0</c:v>
                      </c:pt>
                      <c:pt idx="618">
                        <c:v>0</c:v>
                      </c:pt>
                      <c:pt idx="619">
                        <c:v>0</c:v>
                      </c:pt>
                      <c:pt idx="620">
                        <c:v>0</c:v>
                      </c:pt>
                      <c:pt idx="621">
                        <c:v>0</c:v>
                      </c:pt>
                      <c:pt idx="622">
                        <c:v>0</c:v>
                      </c:pt>
                      <c:pt idx="623">
                        <c:v>0</c:v>
                      </c:pt>
                      <c:pt idx="624">
                        <c:v>0</c:v>
                      </c:pt>
                      <c:pt idx="625">
                        <c:v>0</c:v>
                      </c:pt>
                      <c:pt idx="626">
                        <c:v>0</c:v>
                      </c:pt>
                      <c:pt idx="627">
                        <c:v>0</c:v>
                      </c:pt>
                      <c:pt idx="628">
                        <c:v>0</c:v>
                      </c:pt>
                      <c:pt idx="629">
                        <c:v>0</c:v>
                      </c:pt>
                      <c:pt idx="630">
                        <c:v>0</c:v>
                      </c:pt>
                      <c:pt idx="631">
                        <c:v>0</c:v>
                      </c:pt>
                      <c:pt idx="632">
                        <c:v>0</c:v>
                      </c:pt>
                      <c:pt idx="633">
                        <c:v>0</c:v>
                      </c:pt>
                      <c:pt idx="634">
                        <c:v>0</c:v>
                      </c:pt>
                      <c:pt idx="635">
                        <c:v>0</c:v>
                      </c:pt>
                      <c:pt idx="636">
                        <c:v>0</c:v>
                      </c:pt>
                      <c:pt idx="637">
                        <c:v>0</c:v>
                      </c:pt>
                      <c:pt idx="638">
                        <c:v>0</c:v>
                      </c:pt>
                      <c:pt idx="639">
                        <c:v>0</c:v>
                      </c:pt>
                      <c:pt idx="640">
                        <c:v>0</c:v>
                      </c:pt>
                      <c:pt idx="641">
                        <c:v>0</c:v>
                      </c:pt>
                      <c:pt idx="642">
                        <c:v>0</c:v>
                      </c:pt>
                      <c:pt idx="643">
                        <c:v>0</c:v>
                      </c:pt>
                      <c:pt idx="644">
                        <c:v>0</c:v>
                      </c:pt>
                      <c:pt idx="645">
                        <c:v>0</c:v>
                      </c:pt>
                      <c:pt idx="646">
                        <c:v>0</c:v>
                      </c:pt>
                      <c:pt idx="647">
                        <c:v>0</c:v>
                      </c:pt>
                      <c:pt idx="648">
                        <c:v>0</c:v>
                      </c:pt>
                      <c:pt idx="649">
                        <c:v>0</c:v>
                      </c:pt>
                      <c:pt idx="650">
                        <c:v>0</c:v>
                      </c:pt>
                      <c:pt idx="651">
                        <c:v>0</c:v>
                      </c:pt>
                      <c:pt idx="652">
                        <c:v>0</c:v>
                      </c:pt>
                      <c:pt idx="653">
                        <c:v>0</c:v>
                      </c:pt>
                      <c:pt idx="654">
                        <c:v>0</c:v>
                      </c:pt>
                      <c:pt idx="655">
                        <c:v>0</c:v>
                      </c:pt>
                      <c:pt idx="656">
                        <c:v>0</c:v>
                      </c:pt>
                      <c:pt idx="657">
                        <c:v>0</c:v>
                      </c:pt>
                      <c:pt idx="658">
                        <c:v>0</c:v>
                      </c:pt>
                      <c:pt idx="659">
                        <c:v>0</c:v>
                      </c:pt>
                      <c:pt idx="660">
                        <c:v>0</c:v>
                      </c:pt>
                      <c:pt idx="661">
                        <c:v>0</c:v>
                      </c:pt>
                      <c:pt idx="662">
                        <c:v>0</c:v>
                      </c:pt>
                      <c:pt idx="663">
                        <c:v>0</c:v>
                      </c:pt>
                      <c:pt idx="664">
                        <c:v>0</c:v>
                      </c:pt>
                      <c:pt idx="665">
                        <c:v>0</c:v>
                      </c:pt>
                      <c:pt idx="666">
                        <c:v>0</c:v>
                      </c:pt>
                      <c:pt idx="667">
                        <c:v>0</c:v>
                      </c:pt>
                      <c:pt idx="668">
                        <c:v>0</c:v>
                      </c:pt>
                      <c:pt idx="669">
                        <c:v>0</c:v>
                      </c:pt>
                      <c:pt idx="670">
                        <c:v>0</c:v>
                      </c:pt>
                      <c:pt idx="671">
                        <c:v>0</c:v>
                      </c:pt>
                      <c:pt idx="672">
                        <c:v>0</c:v>
                      </c:pt>
                      <c:pt idx="673">
                        <c:v>0</c:v>
                      </c:pt>
                      <c:pt idx="674">
                        <c:v>0</c:v>
                      </c:pt>
                      <c:pt idx="675">
                        <c:v>0</c:v>
                      </c:pt>
                      <c:pt idx="676">
                        <c:v>0.01</c:v>
                      </c:pt>
                      <c:pt idx="677">
                        <c:v>0.01</c:v>
                      </c:pt>
                      <c:pt idx="678">
                        <c:v>0.01</c:v>
                      </c:pt>
                      <c:pt idx="679">
                        <c:v>0.01</c:v>
                      </c:pt>
                      <c:pt idx="680">
                        <c:v>0.01</c:v>
                      </c:pt>
                      <c:pt idx="681">
                        <c:v>0.01</c:v>
                      </c:pt>
                      <c:pt idx="682">
                        <c:v>0.01</c:v>
                      </c:pt>
                      <c:pt idx="683">
                        <c:v>0.01</c:v>
                      </c:pt>
                      <c:pt idx="684">
                        <c:v>0.01</c:v>
                      </c:pt>
                      <c:pt idx="685">
                        <c:v>0.01</c:v>
                      </c:pt>
                      <c:pt idx="686">
                        <c:v>0.01</c:v>
                      </c:pt>
                      <c:pt idx="687">
                        <c:v>0.01</c:v>
                      </c:pt>
                      <c:pt idx="688">
                        <c:v>0.01</c:v>
                      </c:pt>
                      <c:pt idx="689">
                        <c:v>0.01</c:v>
                      </c:pt>
                      <c:pt idx="690">
                        <c:v>0.01</c:v>
                      </c:pt>
                      <c:pt idx="691">
                        <c:v>0.01</c:v>
                      </c:pt>
                      <c:pt idx="692">
                        <c:v>0.01</c:v>
                      </c:pt>
                      <c:pt idx="693">
                        <c:v>0.01</c:v>
                      </c:pt>
                      <c:pt idx="694">
                        <c:v>0.01</c:v>
                      </c:pt>
                      <c:pt idx="695">
                        <c:v>0.01</c:v>
                      </c:pt>
                      <c:pt idx="696">
                        <c:v>0.01</c:v>
                      </c:pt>
                      <c:pt idx="697">
                        <c:v>0.01</c:v>
                      </c:pt>
                      <c:pt idx="698">
                        <c:v>0.01</c:v>
                      </c:pt>
                      <c:pt idx="699">
                        <c:v>0.01</c:v>
                      </c:pt>
                      <c:pt idx="700">
                        <c:v>0.01</c:v>
                      </c:pt>
                      <c:pt idx="701">
                        <c:v>0.01</c:v>
                      </c:pt>
                      <c:pt idx="702">
                        <c:v>0.01</c:v>
                      </c:pt>
                      <c:pt idx="703">
                        <c:v>0.01</c:v>
                      </c:pt>
                      <c:pt idx="704">
                        <c:v>0.01</c:v>
                      </c:pt>
                      <c:pt idx="705">
                        <c:v>0.01</c:v>
                      </c:pt>
                      <c:pt idx="706">
                        <c:v>0.01</c:v>
                      </c:pt>
                      <c:pt idx="707">
                        <c:v>0.01</c:v>
                      </c:pt>
                      <c:pt idx="708">
                        <c:v>0.01</c:v>
                      </c:pt>
                      <c:pt idx="709">
                        <c:v>0.01</c:v>
                      </c:pt>
                      <c:pt idx="710">
                        <c:v>0.01</c:v>
                      </c:pt>
                      <c:pt idx="711">
                        <c:v>0.01</c:v>
                      </c:pt>
                      <c:pt idx="712">
                        <c:v>0.01</c:v>
                      </c:pt>
                      <c:pt idx="713">
                        <c:v>0.01</c:v>
                      </c:pt>
                      <c:pt idx="714">
                        <c:v>0.01</c:v>
                      </c:pt>
                      <c:pt idx="715">
                        <c:v>0.01</c:v>
                      </c:pt>
                      <c:pt idx="716">
                        <c:v>0.01</c:v>
                      </c:pt>
                      <c:pt idx="717">
                        <c:v>0.01</c:v>
                      </c:pt>
                      <c:pt idx="718">
                        <c:v>0.01</c:v>
                      </c:pt>
                      <c:pt idx="719">
                        <c:v>0.01</c:v>
                      </c:pt>
                      <c:pt idx="720">
                        <c:v>0.01</c:v>
                      </c:pt>
                      <c:pt idx="721">
                        <c:v>0.01</c:v>
                      </c:pt>
                      <c:pt idx="722">
                        <c:v>1.3333333333333334E-2</c:v>
                      </c:pt>
                      <c:pt idx="723">
                        <c:v>1.3333333333333334E-2</c:v>
                      </c:pt>
                      <c:pt idx="724">
                        <c:v>1.3333333333333334E-2</c:v>
                      </c:pt>
                      <c:pt idx="725">
                        <c:v>1.3333333333333334E-2</c:v>
                      </c:pt>
                      <c:pt idx="726">
                        <c:v>1.3333333333333334E-2</c:v>
                      </c:pt>
                      <c:pt idx="727">
                        <c:v>1.3333333333333334E-2</c:v>
                      </c:pt>
                      <c:pt idx="728">
                        <c:v>1.3333333333333334E-2</c:v>
                      </c:pt>
                      <c:pt idx="729">
                        <c:v>1.3333333333333334E-2</c:v>
                      </c:pt>
                      <c:pt idx="730">
                        <c:v>1.3333333333333334E-2</c:v>
                      </c:pt>
                      <c:pt idx="731">
                        <c:v>1.3333333333333334E-2</c:v>
                      </c:pt>
                      <c:pt idx="732">
                        <c:v>1.3333333333333334E-2</c:v>
                      </c:pt>
                      <c:pt idx="733">
                        <c:v>1.3333333333333334E-2</c:v>
                      </c:pt>
                      <c:pt idx="734">
                        <c:v>1.3333333333333334E-2</c:v>
                      </c:pt>
                      <c:pt idx="735">
                        <c:v>1.3333333333333334E-2</c:v>
                      </c:pt>
                      <c:pt idx="736">
                        <c:v>1.3333333333333334E-2</c:v>
                      </c:pt>
                      <c:pt idx="737">
                        <c:v>1.0666666666666666E-2</c:v>
                      </c:pt>
                      <c:pt idx="738">
                        <c:v>1.0666666666666666E-2</c:v>
                      </c:pt>
                      <c:pt idx="739">
                        <c:v>1.0666666666666666E-2</c:v>
                      </c:pt>
                      <c:pt idx="740">
                        <c:v>1.0666666666666666E-2</c:v>
                      </c:pt>
                      <c:pt idx="741">
                        <c:v>1.0666666666666666E-2</c:v>
                      </c:pt>
                      <c:pt idx="742">
                        <c:v>1.0666666666666666E-2</c:v>
                      </c:pt>
                      <c:pt idx="743">
                        <c:v>1.0666666666666666E-2</c:v>
                      </c:pt>
                      <c:pt idx="744">
                        <c:v>1.0666666666666666E-2</c:v>
                      </c:pt>
                      <c:pt idx="745">
                        <c:v>1.0666666666666666E-2</c:v>
                      </c:pt>
                      <c:pt idx="746">
                        <c:v>1.0666666666666666E-2</c:v>
                      </c:pt>
                      <c:pt idx="747">
                        <c:v>1.0666666666666666E-2</c:v>
                      </c:pt>
                      <c:pt idx="748">
                        <c:v>1.0666666666666666E-2</c:v>
                      </c:pt>
                      <c:pt idx="749">
                        <c:v>1.0666666666666666E-2</c:v>
                      </c:pt>
                      <c:pt idx="750">
                        <c:v>1.0666666666666666E-2</c:v>
                      </c:pt>
                      <c:pt idx="751">
                        <c:v>1.0666666666666666E-2</c:v>
                      </c:pt>
                      <c:pt idx="752">
                        <c:v>1.0666666666666666E-2</c:v>
                      </c:pt>
                      <c:pt idx="753">
                        <c:v>1.0666666666666666E-2</c:v>
                      </c:pt>
                      <c:pt idx="754">
                        <c:v>1.0666666666666666E-2</c:v>
                      </c:pt>
                      <c:pt idx="755">
                        <c:v>1.0666666666666666E-2</c:v>
                      </c:pt>
                      <c:pt idx="756">
                        <c:v>1.0666666666666666E-2</c:v>
                      </c:pt>
                      <c:pt idx="757">
                        <c:v>1.0666666666666666E-2</c:v>
                      </c:pt>
                      <c:pt idx="758">
                        <c:v>1.0666666666666666E-2</c:v>
                      </c:pt>
                      <c:pt idx="759">
                        <c:v>1.0666666666666666E-2</c:v>
                      </c:pt>
                      <c:pt idx="760">
                        <c:v>1.0666666666666666E-2</c:v>
                      </c:pt>
                      <c:pt idx="761">
                        <c:v>1.0666666666666666E-2</c:v>
                      </c:pt>
                      <c:pt idx="762">
                        <c:v>1.0666666666666666E-2</c:v>
                      </c:pt>
                      <c:pt idx="763">
                        <c:v>1.0666666666666666E-2</c:v>
                      </c:pt>
                      <c:pt idx="764">
                        <c:v>1.0666666666666666E-2</c:v>
                      </c:pt>
                      <c:pt idx="765">
                        <c:v>1.0666666666666666E-2</c:v>
                      </c:pt>
                      <c:pt idx="766">
                        <c:v>1.0666666666666666E-2</c:v>
                      </c:pt>
                      <c:pt idx="767">
                        <c:v>0.01</c:v>
                      </c:pt>
                      <c:pt idx="768">
                        <c:v>0.01</c:v>
                      </c:pt>
                      <c:pt idx="769">
                        <c:v>0.01</c:v>
                      </c:pt>
                      <c:pt idx="770">
                        <c:v>0.01</c:v>
                      </c:pt>
                      <c:pt idx="771">
                        <c:v>0.01</c:v>
                      </c:pt>
                      <c:pt idx="772">
                        <c:v>0.01</c:v>
                      </c:pt>
                      <c:pt idx="773">
                        <c:v>0.01</c:v>
                      </c:pt>
                      <c:pt idx="774">
                        <c:v>0.01</c:v>
                      </c:pt>
                      <c:pt idx="775">
                        <c:v>0.01</c:v>
                      </c:pt>
                      <c:pt idx="776">
                        <c:v>0.01</c:v>
                      </c:pt>
                      <c:pt idx="777">
                        <c:v>0.01</c:v>
                      </c:pt>
                      <c:pt idx="778">
                        <c:v>0.01</c:v>
                      </c:pt>
                      <c:pt idx="779">
                        <c:v>0.01</c:v>
                      </c:pt>
                      <c:pt idx="780">
                        <c:v>0.01</c:v>
                      </c:pt>
                      <c:pt idx="781">
                        <c:v>0.01</c:v>
                      </c:pt>
                      <c:pt idx="782">
                        <c:v>0.01</c:v>
                      </c:pt>
                      <c:pt idx="783">
                        <c:v>0.01</c:v>
                      </c:pt>
                      <c:pt idx="784">
                        <c:v>0.01</c:v>
                      </c:pt>
                      <c:pt idx="785">
                        <c:v>0.01</c:v>
                      </c:pt>
                      <c:pt idx="786">
                        <c:v>0.01</c:v>
                      </c:pt>
                      <c:pt idx="787">
                        <c:v>0.01</c:v>
                      </c:pt>
                      <c:pt idx="788">
                        <c:v>1.3114754098360656E-2</c:v>
                      </c:pt>
                      <c:pt idx="789">
                        <c:v>1.3114754098360656E-2</c:v>
                      </c:pt>
                      <c:pt idx="790">
                        <c:v>1.3114754098360656E-2</c:v>
                      </c:pt>
                      <c:pt idx="791">
                        <c:v>1.3114754098360656E-2</c:v>
                      </c:pt>
                      <c:pt idx="792">
                        <c:v>1.3114754098360656E-2</c:v>
                      </c:pt>
                      <c:pt idx="793">
                        <c:v>1.3114754098360656E-2</c:v>
                      </c:pt>
                      <c:pt idx="794">
                        <c:v>1.3114754098360656E-2</c:v>
                      </c:pt>
                      <c:pt idx="795">
                        <c:v>1.3114754098360656E-2</c:v>
                      </c:pt>
                      <c:pt idx="796">
                        <c:v>1.3114754098360656E-2</c:v>
                      </c:pt>
                      <c:pt idx="797">
                        <c:v>1.3114754098360656E-2</c:v>
                      </c:pt>
                      <c:pt idx="798">
                        <c:v>1.3114754098360656E-2</c:v>
                      </c:pt>
                      <c:pt idx="799">
                        <c:v>1.3114754098360656E-2</c:v>
                      </c:pt>
                      <c:pt idx="800">
                        <c:v>1.3114754098360656E-2</c:v>
                      </c:pt>
                      <c:pt idx="801">
                        <c:v>1.3114754098360656E-2</c:v>
                      </c:pt>
                      <c:pt idx="802">
                        <c:v>1.3114754098360656E-2</c:v>
                      </c:pt>
                      <c:pt idx="803">
                        <c:v>1.3114754098360656E-2</c:v>
                      </c:pt>
                      <c:pt idx="804">
                        <c:v>1.3114754098360656E-2</c:v>
                      </c:pt>
                      <c:pt idx="805">
                        <c:v>1.3114754098360656E-2</c:v>
                      </c:pt>
                      <c:pt idx="806">
                        <c:v>1.3114754098360656E-2</c:v>
                      </c:pt>
                      <c:pt idx="807">
                        <c:v>1.3114754098360656E-2</c:v>
                      </c:pt>
                      <c:pt idx="808">
                        <c:v>1.3114754098360656E-2</c:v>
                      </c:pt>
                      <c:pt idx="809">
                        <c:v>1.3114754098360656E-2</c:v>
                      </c:pt>
                      <c:pt idx="810">
                        <c:v>1.3114754098360656E-2</c:v>
                      </c:pt>
                      <c:pt idx="811">
                        <c:v>1.3114754098360656E-2</c:v>
                      </c:pt>
                      <c:pt idx="812">
                        <c:v>1.3114754098360656E-2</c:v>
                      </c:pt>
                      <c:pt idx="813">
                        <c:v>1.3114754098360656E-2</c:v>
                      </c:pt>
                      <c:pt idx="814">
                        <c:v>1.3114754098360656E-2</c:v>
                      </c:pt>
                      <c:pt idx="815">
                        <c:v>1.3114754098360656E-2</c:v>
                      </c:pt>
                      <c:pt idx="816">
                        <c:v>1.3114754098360656E-2</c:v>
                      </c:pt>
                      <c:pt idx="817">
                        <c:v>1.3114754098360656E-2</c:v>
                      </c:pt>
                      <c:pt idx="818">
                        <c:v>1.3114754098360656E-2</c:v>
                      </c:pt>
                      <c:pt idx="819">
                        <c:v>1.3114754098360656E-2</c:v>
                      </c:pt>
                      <c:pt idx="820">
                        <c:v>1.3114754098360656E-2</c:v>
                      </c:pt>
                      <c:pt idx="821">
                        <c:v>1.3114754098360656E-2</c:v>
                      </c:pt>
                      <c:pt idx="822">
                        <c:v>1.3114754098360656E-2</c:v>
                      </c:pt>
                      <c:pt idx="823">
                        <c:v>1.3114754098360656E-2</c:v>
                      </c:pt>
                      <c:pt idx="824">
                        <c:v>1.3114754098360656E-2</c:v>
                      </c:pt>
                      <c:pt idx="825">
                        <c:v>1.3114754098360656E-2</c:v>
                      </c:pt>
                      <c:pt idx="826">
                        <c:v>1.3114754098360656E-2</c:v>
                      </c:pt>
                      <c:pt idx="827">
                        <c:v>1.3114754098360656E-2</c:v>
                      </c:pt>
                      <c:pt idx="828">
                        <c:v>1.3114754098360656E-2</c:v>
                      </c:pt>
                      <c:pt idx="829">
                        <c:v>1.3114754098360656E-2</c:v>
                      </c:pt>
                      <c:pt idx="830">
                        <c:v>1.3114754098360656E-2</c:v>
                      </c:pt>
                      <c:pt idx="831">
                        <c:v>1.3114754098360656E-2</c:v>
                      </c:pt>
                      <c:pt idx="832">
                        <c:v>1.3114754098360656E-2</c:v>
                      </c:pt>
                      <c:pt idx="833">
                        <c:v>1.3114754098360656E-2</c:v>
                      </c:pt>
                      <c:pt idx="834">
                        <c:v>1.3114754098360656E-2</c:v>
                      </c:pt>
                      <c:pt idx="835">
                        <c:v>1.3114754098360656E-2</c:v>
                      </c:pt>
                      <c:pt idx="836">
                        <c:v>1.3333333333333334E-2</c:v>
                      </c:pt>
                      <c:pt idx="837">
                        <c:v>1.3333333333333334E-2</c:v>
                      </c:pt>
                      <c:pt idx="838">
                        <c:v>1.3333333333333334E-2</c:v>
                      </c:pt>
                      <c:pt idx="839">
                        <c:v>1.3333333333333334E-2</c:v>
                      </c:pt>
                      <c:pt idx="840">
                        <c:v>1.3333333333333334E-2</c:v>
                      </c:pt>
                      <c:pt idx="841">
                        <c:v>1.3333333333333334E-2</c:v>
                      </c:pt>
                      <c:pt idx="842">
                        <c:v>1.3333333333333334E-2</c:v>
                      </c:pt>
                      <c:pt idx="843">
                        <c:v>1.3333333333333334E-2</c:v>
                      </c:pt>
                      <c:pt idx="844">
                        <c:v>1.3333333333333334E-2</c:v>
                      </c:pt>
                      <c:pt idx="845">
                        <c:v>1.3333333333333334E-2</c:v>
                      </c:pt>
                      <c:pt idx="846">
                        <c:v>1.3333333333333334E-2</c:v>
                      </c:pt>
                      <c:pt idx="847">
                        <c:v>1.3333333333333334E-2</c:v>
                      </c:pt>
                      <c:pt idx="848">
                        <c:v>1.3333333333333334E-2</c:v>
                      </c:pt>
                      <c:pt idx="849">
                        <c:v>1.3333333333333334E-2</c:v>
                      </c:pt>
                      <c:pt idx="850">
                        <c:v>1.3333333333333334E-2</c:v>
                      </c:pt>
                      <c:pt idx="851">
                        <c:v>1.3333333333333334E-2</c:v>
                      </c:pt>
                      <c:pt idx="852">
                        <c:v>1.3333333333333334E-2</c:v>
                      </c:pt>
                      <c:pt idx="853">
                        <c:v>1.3333333333333334E-2</c:v>
                      </c:pt>
                      <c:pt idx="854">
                        <c:v>1.3333333333333334E-2</c:v>
                      </c:pt>
                      <c:pt idx="855">
                        <c:v>1.3333333333333334E-2</c:v>
                      </c:pt>
                      <c:pt idx="856">
                        <c:v>1.3333333333333334E-2</c:v>
                      </c:pt>
                      <c:pt idx="857">
                        <c:v>1.3333333333333334E-2</c:v>
                      </c:pt>
                      <c:pt idx="858">
                        <c:v>1.3333333333333334E-2</c:v>
                      </c:pt>
                      <c:pt idx="859">
                        <c:v>1.3333333333333334E-2</c:v>
                      </c:pt>
                      <c:pt idx="860">
                        <c:v>1.3333333333333334E-2</c:v>
                      </c:pt>
                      <c:pt idx="861">
                        <c:v>1.3333333333333334E-2</c:v>
                      </c:pt>
                      <c:pt idx="862">
                        <c:v>1.3333333333333334E-2</c:v>
                      </c:pt>
                      <c:pt idx="863">
                        <c:v>1.3333333333333334E-2</c:v>
                      </c:pt>
                      <c:pt idx="864">
                        <c:v>1.3333333333333334E-2</c:v>
                      </c:pt>
                      <c:pt idx="865">
                        <c:v>1.3333333333333334E-2</c:v>
                      </c:pt>
                      <c:pt idx="866">
                        <c:v>1.3333333333333334E-2</c:v>
                      </c:pt>
                      <c:pt idx="867">
                        <c:v>1.3333333333333334E-2</c:v>
                      </c:pt>
                      <c:pt idx="868">
                        <c:v>1.3333333333333334E-2</c:v>
                      </c:pt>
                      <c:pt idx="869">
                        <c:v>1.3333333333333334E-2</c:v>
                      </c:pt>
                      <c:pt idx="870">
                        <c:v>1.3333333333333334E-2</c:v>
                      </c:pt>
                      <c:pt idx="871">
                        <c:v>1.3333333333333334E-2</c:v>
                      </c:pt>
                      <c:pt idx="872">
                        <c:v>1.3333333333333334E-2</c:v>
                      </c:pt>
                      <c:pt idx="873">
                        <c:v>1.3333333333333334E-2</c:v>
                      </c:pt>
                      <c:pt idx="874">
                        <c:v>1.3333333333333334E-2</c:v>
                      </c:pt>
                      <c:pt idx="875">
                        <c:v>1.3333333333333334E-2</c:v>
                      </c:pt>
                      <c:pt idx="876">
                        <c:v>1.3333333333333334E-2</c:v>
                      </c:pt>
                      <c:pt idx="877">
                        <c:v>1.3333333333333334E-2</c:v>
                      </c:pt>
                      <c:pt idx="878">
                        <c:v>1.3333333333333334E-2</c:v>
                      </c:pt>
                      <c:pt idx="879">
                        <c:v>1.3333333333333334E-2</c:v>
                      </c:pt>
                      <c:pt idx="880">
                        <c:v>1.3333333333333334E-2</c:v>
                      </c:pt>
                      <c:pt idx="881">
                        <c:v>1.3333333333333334E-2</c:v>
                      </c:pt>
                      <c:pt idx="882">
                        <c:v>1.3333333333333334E-2</c:v>
                      </c:pt>
                      <c:pt idx="883">
                        <c:v>1.3333333333333334E-2</c:v>
                      </c:pt>
                      <c:pt idx="884">
                        <c:v>1.3333333333333334E-2</c:v>
                      </c:pt>
                      <c:pt idx="885">
                        <c:v>1.0666666666666666E-2</c:v>
                      </c:pt>
                      <c:pt idx="886">
                        <c:v>1.0666666666666666E-2</c:v>
                      </c:pt>
                      <c:pt idx="887">
                        <c:v>1.0666666666666666E-2</c:v>
                      </c:pt>
                      <c:pt idx="888">
                        <c:v>1.0666666666666666E-2</c:v>
                      </c:pt>
                      <c:pt idx="889">
                        <c:v>1.0666666666666666E-2</c:v>
                      </c:pt>
                      <c:pt idx="890">
                        <c:v>1.0666666666666666E-2</c:v>
                      </c:pt>
                      <c:pt idx="891">
                        <c:v>1.0666666666666666E-2</c:v>
                      </c:pt>
                      <c:pt idx="892">
                        <c:v>1.0666666666666666E-2</c:v>
                      </c:pt>
                      <c:pt idx="893">
                        <c:v>1.0666666666666666E-2</c:v>
                      </c:pt>
                      <c:pt idx="894">
                        <c:v>1.0666666666666666E-2</c:v>
                      </c:pt>
                      <c:pt idx="895">
                        <c:v>1.0666666666666666E-2</c:v>
                      </c:pt>
                      <c:pt idx="896">
                        <c:v>1.0666666666666666E-2</c:v>
                      </c:pt>
                      <c:pt idx="897">
                        <c:v>1.0666666666666666E-2</c:v>
                      </c:pt>
                      <c:pt idx="898">
                        <c:v>1.0666666666666666E-2</c:v>
                      </c:pt>
                      <c:pt idx="899">
                        <c:v>1.0666666666666666E-2</c:v>
                      </c:pt>
                      <c:pt idx="900">
                        <c:v>1.0666666666666666E-2</c:v>
                      </c:pt>
                      <c:pt idx="901">
                        <c:v>1.0666666666666666E-2</c:v>
                      </c:pt>
                      <c:pt idx="902">
                        <c:v>1.0666666666666666E-2</c:v>
                      </c:pt>
                      <c:pt idx="903">
                        <c:v>1.0666666666666666E-2</c:v>
                      </c:pt>
                      <c:pt idx="904">
                        <c:v>1.0666666666666666E-2</c:v>
                      </c:pt>
                      <c:pt idx="905">
                        <c:v>1.0666666666666666E-2</c:v>
                      </c:pt>
                      <c:pt idx="906">
                        <c:v>1.0666666666666666E-2</c:v>
                      </c:pt>
                      <c:pt idx="907">
                        <c:v>1.0666666666666666E-2</c:v>
                      </c:pt>
                      <c:pt idx="908">
                        <c:v>1.0666666666666666E-2</c:v>
                      </c:pt>
                      <c:pt idx="909">
                        <c:v>1.0666666666666666E-2</c:v>
                      </c:pt>
                      <c:pt idx="910">
                        <c:v>1.0666666666666666E-2</c:v>
                      </c:pt>
                      <c:pt idx="911">
                        <c:v>1.0666666666666666E-2</c:v>
                      </c:pt>
                      <c:pt idx="912">
                        <c:v>1.0666666666666666E-2</c:v>
                      </c:pt>
                      <c:pt idx="913">
                        <c:v>1.0666666666666666E-2</c:v>
                      </c:pt>
                      <c:pt idx="914">
                        <c:v>1.0666666666666666E-2</c:v>
                      </c:pt>
                      <c:pt idx="915">
                        <c:v>1.0666666666666666E-2</c:v>
                      </c:pt>
                      <c:pt idx="916">
                        <c:v>1.0666666666666666E-2</c:v>
                      </c:pt>
                      <c:pt idx="917">
                        <c:v>1.0666666666666666E-2</c:v>
                      </c:pt>
                      <c:pt idx="918">
                        <c:v>1.0666666666666666E-2</c:v>
                      </c:pt>
                      <c:pt idx="919">
                        <c:v>1.0666666666666666E-2</c:v>
                      </c:pt>
                      <c:pt idx="920">
                        <c:v>1.0666666666666666E-2</c:v>
                      </c:pt>
                      <c:pt idx="921">
                        <c:v>1.32E-2</c:v>
                      </c:pt>
                      <c:pt idx="922">
                        <c:v>1.32E-2</c:v>
                      </c:pt>
                      <c:pt idx="923">
                        <c:v>1.32E-2</c:v>
                      </c:pt>
                      <c:pt idx="924">
                        <c:v>1.32E-2</c:v>
                      </c:pt>
                      <c:pt idx="925">
                        <c:v>1.32E-2</c:v>
                      </c:pt>
                      <c:pt idx="926">
                        <c:v>1.32E-2</c:v>
                      </c:pt>
                      <c:pt idx="927">
                        <c:v>1.32E-2</c:v>
                      </c:pt>
                      <c:pt idx="928">
                        <c:v>1.32E-2</c:v>
                      </c:pt>
                      <c:pt idx="929">
                        <c:v>1.32E-2</c:v>
                      </c:pt>
                      <c:pt idx="930">
                        <c:v>1.32E-2</c:v>
                      </c:pt>
                      <c:pt idx="931">
                        <c:v>1.32E-2</c:v>
                      </c:pt>
                      <c:pt idx="932">
                        <c:v>1.32E-2</c:v>
                      </c:pt>
                      <c:pt idx="933">
                        <c:v>1.32E-2</c:v>
                      </c:pt>
                      <c:pt idx="934">
                        <c:v>1.32E-2</c:v>
                      </c:pt>
                      <c:pt idx="935">
                        <c:v>1.32E-2</c:v>
                      </c:pt>
                      <c:pt idx="936">
                        <c:v>1.32E-2</c:v>
                      </c:pt>
                      <c:pt idx="937">
                        <c:v>1.32E-2</c:v>
                      </c:pt>
                      <c:pt idx="938">
                        <c:v>1.32E-2</c:v>
                      </c:pt>
                      <c:pt idx="939">
                        <c:v>1.32E-2</c:v>
                      </c:pt>
                      <c:pt idx="940">
                        <c:v>1.32E-2</c:v>
                      </c:pt>
                      <c:pt idx="941">
                        <c:v>1.32E-2</c:v>
                      </c:pt>
                      <c:pt idx="942">
                        <c:v>1.32E-2</c:v>
                      </c:pt>
                      <c:pt idx="943">
                        <c:v>1.32E-2</c:v>
                      </c:pt>
                      <c:pt idx="944">
                        <c:v>1.32E-2</c:v>
                      </c:pt>
                      <c:pt idx="945">
                        <c:v>1.32E-2</c:v>
                      </c:pt>
                      <c:pt idx="946">
                        <c:v>1.32E-2</c:v>
                      </c:pt>
                      <c:pt idx="947">
                        <c:v>1.32E-2</c:v>
                      </c:pt>
                      <c:pt idx="948">
                        <c:v>1.32E-2</c:v>
                      </c:pt>
                      <c:pt idx="949">
                        <c:v>1.32E-2</c:v>
                      </c:pt>
                      <c:pt idx="950">
                        <c:v>1.32E-2</c:v>
                      </c:pt>
                      <c:pt idx="951">
                        <c:v>1.32E-2</c:v>
                      </c:pt>
                      <c:pt idx="952">
                        <c:v>1.32E-2</c:v>
                      </c:pt>
                      <c:pt idx="953">
                        <c:v>1.32E-2</c:v>
                      </c:pt>
                      <c:pt idx="954">
                        <c:v>1.32E-2</c:v>
                      </c:pt>
                      <c:pt idx="955">
                        <c:v>1.32E-2</c:v>
                      </c:pt>
                      <c:pt idx="956">
                        <c:v>1.32E-2</c:v>
                      </c:pt>
                      <c:pt idx="957">
                        <c:v>1.32E-2</c:v>
                      </c:pt>
                      <c:pt idx="958">
                        <c:v>1.32E-2</c:v>
                      </c:pt>
                      <c:pt idx="959">
                        <c:v>1.32E-2</c:v>
                      </c:pt>
                      <c:pt idx="960">
                        <c:v>1.32E-2</c:v>
                      </c:pt>
                      <c:pt idx="961">
                        <c:v>1.32E-2</c:v>
                      </c:pt>
                      <c:pt idx="962">
                        <c:v>1.32E-2</c:v>
                      </c:pt>
                      <c:pt idx="963">
                        <c:v>1.32E-2</c:v>
                      </c:pt>
                      <c:pt idx="964">
                        <c:v>1.32E-2</c:v>
                      </c:pt>
                      <c:pt idx="965">
                        <c:v>1.32E-2</c:v>
                      </c:pt>
                      <c:pt idx="966">
                        <c:v>1.32E-2</c:v>
                      </c:pt>
                      <c:pt idx="967">
                        <c:v>1.32E-2</c:v>
                      </c:pt>
                      <c:pt idx="968">
                        <c:v>1.32E-2</c:v>
                      </c:pt>
                      <c:pt idx="969">
                        <c:v>1.32E-2</c:v>
                      </c:pt>
                      <c:pt idx="970">
                        <c:v>1.32E-2</c:v>
                      </c:pt>
                      <c:pt idx="971">
                        <c:v>1.32E-2</c:v>
                      </c:pt>
                      <c:pt idx="972">
                        <c:v>1.32E-2</c:v>
                      </c:pt>
                      <c:pt idx="973">
                        <c:v>1.32E-2</c:v>
                      </c:pt>
                      <c:pt idx="974">
                        <c:v>1.32E-2</c:v>
                      </c:pt>
                      <c:pt idx="975">
                        <c:v>1.32E-2</c:v>
                      </c:pt>
                      <c:pt idx="976">
                        <c:v>1.32E-2</c:v>
                      </c:pt>
                      <c:pt idx="977">
                        <c:v>1.32E-2</c:v>
                      </c:pt>
                      <c:pt idx="978">
                        <c:v>1.32E-2</c:v>
                      </c:pt>
                      <c:pt idx="979">
                        <c:v>1.32E-2</c:v>
                      </c:pt>
                      <c:pt idx="980">
                        <c:v>1.32E-2</c:v>
                      </c:pt>
                      <c:pt idx="981">
                        <c:v>1.32E-2</c:v>
                      </c:pt>
                      <c:pt idx="982">
                        <c:v>1.32E-2</c:v>
                      </c:pt>
                      <c:pt idx="983">
                        <c:v>1.32E-2</c:v>
                      </c:pt>
                      <c:pt idx="984">
                        <c:v>1.32E-2</c:v>
                      </c:pt>
                      <c:pt idx="985">
                        <c:v>1.32E-2</c:v>
                      </c:pt>
                      <c:pt idx="986">
                        <c:v>1.32E-2</c:v>
                      </c:pt>
                      <c:pt idx="987">
                        <c:v>1.32E-2</c:v>
                      </c:pt>
                      <c:pt idx="988">
                        <c:v>1.32E-2</c:v>
                      </c:pt>
                      <c:pt idx="989">
                        <c:v>1.32E-2</c:v>
                      </c:pt>
                      <c:pt idx="990">
                        <c:v>1.32E-2</c:v>
                      </c:pt>
                      <c:pt idx="991">
                        <c:v>1.32E-2</c:v>
                      </c:pt>
                      <c:pt idx="992">
                        <c:v>1.32E-2</c:v>
                      </c:pt>
                      <c:pt idx="993">
                        <c:v>1.32E-2</c:v>
                      </c:pt>
                      <c:pt idx="994">
                        <c:v>1.32E-2</c:v>
                      </c:pt>
                      <c:pt idx="995">
                        <c:v>1.32E-2</c:v>
                      </c:pt>
                      <c:pt idx="996">
                        <c:v>1.32E-2</c:v>
                      </c:pt>
                      <c:pt idx="997">
                        <c:v>1.32E-2</c:v>
                      </c:pt>
                      <c:pt idx="998">
                        <c:v>1.32E-2</c:v>
                      </c:pt>
                      <c:pt idx="999">
                        <c:v>1.32E-2</c:v>
                      </c:pt>
                      <c:pt idx="1000">
                        <c:v>1.32E-2</c:v>
                      </c:pt>
                      <c:pt idx="1001">
                        <c:v>1.32E-2</c:v>
                      </c:pt>
                      <c:pt idx="1002">
                        <c:v>1.32E-2</c:v>
                      </c:pt>
                      <c:pt idx="1003">
                        <c:v>1.32E-2</c:v>
                      </c:pt>
                      <c:pt idx="1004">
                        <c:v>1.32E-2</c:v>
                      </c:pt>
                      <c:pt idx="1005">
                        <c:v>1.32E-2</c:v>
                      </c:pt>
                      <c:pt idx="1006">
                        <c:v>1.32E-2</c:v>
                      </c:pt>
                      <c:pt idx="1007">
                        <c:v>1.32E-2</c:v>
                      </c:pt>
                      <c:pt idx="1008">
                        <c:v>1.32E-2</c:v>
                      </c:pt>
                      <c:pt idx="1009">
                        <c:v>1.32E-2</c:v>
                      </c:pt>
                      <c:pt idx="1010">
                        <c:v>1.32E-2</c:v>
                      </c:pt>
                      <c:pt idx="1011">
                        <c:v>1.32E-2</c:v>
                      </c:pt>
                      <c:pt idx="1012">
                        <c:v>1.32E-2</c:v>
                      </c:pt>
                      <c:pt idx="1013">
                        <c:v>1.32E-2</c:v>
                      </c:pt>
                      <c:pt idx="1014">
                        <c:v>1.32E-2</c:v>
                      </c:pt>
                      <c:pt idx="1015">
                        <c:v>1.32E-2</c:v>
                      </c:pt>
                      <c:pt idx="1016">
                        <c:v>1.32E-2</c:v>
                      </c:pt>
                      <c:pt idx="1017">
                        <c:v>1.32E-2</c:v>
                      </c:pt>
                      <c:pt idx="1018">
                        <c:v>1.32E-2</c:v>
                      </c:pt>
                      <c:pt idx="1019">
                        <c:v>1.32E-2</c:v>
                      </c:pt>
                      <c:pt idx="1020">
                        <c:v>1.32E-2</c:v>
                      </c:pt>
                      <c:pt idx="1021">
                        <c:v>1.32E-2</c:v>
                      </c:pt>
                      <c:pt idx="1022">
                        <c:v>1.32E-2</c:v>
                      </c:pt>
                      <c:pt idx="1023">
                        <c:v>1.32E-2</c:v>
                      </c:pt>
                      <c:pt idx="1024">
                        <c:v>1.32E-2</c:v>
                      </c:pt>
                      <c:pt idx="1025">
                        <c:v>1.32E-2</c:v>
                      </c:pt>
                      <c:pt idx="1026">
                        <c:v>1.32E-2</c:v>
                      </c:pt>
                      <c:pt idx="1027">
                        <c:v>1.32E-2</c:v>
                      </c:pt>
                      <c:pt idx="1028">
                        <c:v>1.32E-2</c:v>
                      </c:pt>
                      <c:pt idx="1029">
                        <c:v>1.32E-2</c:v>
                      </c:pt>
                      <c:pt idx="1030">
                        <c:v>1.32E-2</c:v>
                      </c:pt>
                      <c:pt idx="1031">
                        <c:v>1.32E-2</c:v>
                      </c:pt>
                      <c:pt idx="1032">
                        <c:v>1.32E-2</c:v>
                      </c:pt>
                      <c:pt idx="1033">
                        <c:v>1.32E-2</c:v>
                      </c:pt>
                      <c:pt idx="1034">
                        <c:v>1.32E-2</c:v>
                      </c:pt>
                      <c:pt idx="1035">
                        <c:v>1.32E-2</c:v>
                      </c:pt>
                      <c:pt idx="1036">
                        <c:v>1.32E-2</c:v>
                      </c:pt>
                      <c:pt idx="1037">
                        <c:v>1.32E-2</c:v>
                      </c:pt>
                      <c:pt idx="1038">
                        <c:v>1.32E-2</c:v>
                      </c:pt>
                      <c:pt idx="1039">
                        <c:v>1.32E-2</c:v>
                      </c:pt>
                      <c:pt idx="1040">
                        <c:v>1.32E-2</c:v>
                      </c:pt>
                      <c:pt idx="1041">
                        <c:v>1.32E-2</c:v>
                      </c:pt>
                      <c:pt idx="1042">
                        <c:v>1.32E-2</c:v>
                      </c:pt>
                      <c:pt idx="1043">
                        <c:v>1.32E-2</c:v>
                      </c:pt>
                      <c:pt idx="1044">
                        <c:v>1.32E-2</c:v>
                      </c:pt>
                      <c:pt idx="1045">
                        <c:v>1.32E-2</c:v>
                      </c:pt>
                      <c:pt idx="1046">
                        <c:v>1.32E-2</c:v>
                      </c:pt>
                      <c:pt idx="1047">
                        <c:v>1.32E-2</c:v>
                      </c:pt>
                      <c:pt idx="1048">
                        <c:v>1.32E-2</c:v>
                      </c:pt>
                      <c:pt idx="1049">
                        <c:v>1.32E-2</c:v>
                      </c:pt>
                      <c:pt idx="1050">
                        <c:v>1.32E-2</c:v>
                      </c:pt>
                      <c:pt idx="1051">
                        <c:v>1.32E-2</c:v>
                      </c:pt>
                      <c:pt idx="1052">
                        <c:v>1.32E-2</c:v>
                      </c:pt>
                      <c:pt idx="1053">
                        <c:v>1.32E-2</c:v>
                      </c:pt>
                      <c:pt idx="1054">
                        <c:v>1.32E-2</c:v>
                      </c:pt>
                      <c:pt idx="1055">
                        <c:v>1.32E-2</c:v>
                      </c:pt>
                      <c:pt idx="1056">
                        <c:v>1.32E-2</c:v>
                      </c:pt>
                      <c:pt idx="1057">
                        <c:v>1.32E-2</c:v>
                      </c:pt>
                      <c:pt idx="1058">
                        <c:v>1.32E-2</c:v>
                      </c:pt>
                      <c:pt idx="1059">
                        <c:v>1.32E-2</c:v>
                      </c:pt>
                      <c:pt idx="1060">
                        <c:v>1.32E-2</c:v>
                      </c:pt>
                      <c:pt idx="1061">
                        <c:v>1.32E-2</c:v>
                      </c:pt>
                      <c:pt idx="1062">
                        <c:v>1.32E-2</c:v>
                      </c:pt>
                      <c:pt idx="1063">
                        <c:v>1.32E-2</c:v>
                      </c:pt>
                      <c:pt idx="1064">
                        <c:v>1.32E-2</c:v>
                      </c:pt>
                      <c:pt idx="1065">
                        <c:v>1.32E-2</c:v>
                      </c:pt>
                      <c:pt idx="1066">
                        <c:v>1.32E-2</c:v>
                      </c:pt>
                      <c:pt idx="1067">
                        <c:v>1.32E-2</c:v>
                      </c:pt>
                      <c:pt idx="1068">
                        <c:v>1.32E-2</c:v>
                      </c:pt>
                      <c:pt idx="1069">
                        <c:v>1.32E-2</c:v>
                      </c:pt>
                      <c:pt idx="1070">
                        <c:v>1.32E-2</c:v>
                      </c:pt>
                      <c:pt idx="1071">
                        <c:v>1.32E-2</c:v>
                      </c:pt>
                      <c:pt idx="1072">
                        <c:v>1.32E-2</c:v>
                      </c:pt>
                      <c:pt idx="1073">
                        <c:v>1.32E-2</c:v>
                      </c:pt>
                      <c:pt idx="1074">
                        <c:v>1.32E-2</c:v>
                      </c:pt>
                      <c:pt idx="1075">
                        <c:v>1.32E-2</c:v>
                      </c:pt>
                      <c:pt idx="1076">
                        <c:v>1.32E-2</c:v>
                      </c:pt>
                      <c:pt idx="1077">
                        <c:v>1.32E-2</c:v>
                      </c:pt>
                      <c:pt idx="1078">
                        <c:v>1.32E-2</c:v>
                      </c:pt>
                      <c:pt idx="1079">
                        <c:v>1.32E-2</c:v>
                      </c:pt>
                      <c:pt idx="1080">
                        <c:v>1.32E-2</c:v>
                      </c:pt>
                      <c:pt idx="1081">
                        <c:v>1.32E-2</c:v>
                      </c:pt>
                      <c:pt idx="1082">
                        <c:v>1.32E-2</c:v>
                      </c:pt>
                      <c:pt idx="1083">
                        <c:v>1.32E-2</c:v>
                      </c:pt>
                      <c:pt idx="1084">
                        <c:v>1.32E-2</c:v>
                      </c:pt>
                      <c:pt idx="1085">
                        <c:v>1.32E-2</c:v>
                      </c:pt>
                      <c:pt idx="1086">
                        <c:v>1.32E-2</c:v>
                      </c:pt>
                      <c:pt idx="1087">
                        <c:v>1.29624964049468E-2</c:v>
                      </c:pt>
                      <c:pt idx="1088">
                        <c:v>1.29624964049468E-2</c:v>
                      </c:pt>
                      <c:pt idx="1089">
                        <c:v>1.29624964049468E-2</c:v>
                      </c:pt>
                      <c:pt idx="1090">
                        <c:v>1.29624964049468E-2</c:v>
                      </c:pt>
                      <c:pt idx="1091">
                        <c:v>1.29624964049468E-2</c:v>
                      </c:pt>
                      <c:pt idx="1092">
                        <c:v>1.29624964049468E-2</c:v>
                      </c:pt>
                      <c:pt idx="1093">
                        <c:v>1.29624964049468E-2</c:v>
                      </c:pt>
                      <c:pt idx="1094">
                        <c:v>1.29624964049468E-2</c:v>
                      </c:pt>
                      <c:pt idx="1095">
                        <c:v>1.29624964049468E-2</c:v>
                      </c:pt>
                      <c:pt idx="1096">
                        <c:v>1.29624964049468E-2</c:v>
                      </c:pt>
                      <c:pt idx="1097">
                        <c:v>1.29624964049468E-2</c:v>
                      </c:pt>
                      <c:pt idx="1098">
                        <c:v>1.29624964049468E-2</c:v>
                      </c:pt>
                      <c:pt idx="1099">
                        <c:v>1.29624964049468E-2</c:v>
                      </c:pt>
                      <c:pt idx="1100">
                        <c:v>1.29624964049468E-2</c:v>
                      </c:pt>
                      <c:pt idx="1101">
                        <c:v>1.29624964049468E-2</c:v>
                      </c:pt>
                      <c:pt idx="1102">
                        <c:v>1.29624964049468E-2</c:v>
                      </c:pt>
                      <c:pt idx="1103">
                        <c:v>1.29624964049468E-2</c:v>
                      </c:pt>
                      <c:pt idx="1104">
                        <c:v>1.29624964049468E-2</c:v>
                      </c:pt>
                      <c:pt idx="1105">
                        <c:v>1.29624964049468E-2</c:v>
                      </c:pt>
                      <c:pt idx="1106">
                        <c:v>1.29624964049468E-2</c:v>
                      </c:pt>
                      <c:pt idx="1107">
                        <c:v>1.29624964049468E-2</c:v>
                      </c:pt>
                      <c:pt idx="1108">
                        <c:v>1.29624964049468E-2</c:v>
                      </c:pt>
                      <c:pt idx="1109">
                        <c:v>1.29624964049468E-2</c:v>
                      </c:pt>
                      <c:pt idx="1110">
                        <c:v>1.29624964049468E-2</c:v>
                      </c:pt>
                      <c:pt idx="1111">
                        <c:v>1.29624964049468E-2</c:v>
                      </c:pt>
                      <c:pt idx="1112">
                        <c:v>1.29624964049468E-2</c:v>
                      </c:pt>
                      <c:pt idx="1113">
                        <c:v>1.29624964049468E-2</c:v>
                      </c:pt>
                      <c:pt idx="1114">
                        <c:v>1.29624964049468E-2</c:v>
                      </c:pt>
                      <c:pt idx="1115">
                        <c:v>1.29624964049468E-2</c:v>
                      </c:pt>
                      <c:pt idx="1116">
                        <c:v>1.29624964049468E-2</c:v>
                      </c:pt>
                      <c:pt idx="1117">
                        <c:v>1.29624964049468E-2</c:v>
                      </c:pt>
                      <c:pt idx="1118">
                        <c:v>1.29624964049468E-2</c:v>
                      </c:pt>
                      <c:pt idx="1119">
                        <c:v>1.29624964049468E-2</c:v>
                      </c:pt>
                      <c:pt idx="1120">
                        <c:v>1.29624964049468E-2</c:v>
                      </c:pt>
                      <c:pt idx="1121">
                        <c:v>1.29624964049468E-2</c:v>
                      </c:pt>
                      <c:pt idx="1122">
                        <c:v>1.29624964049468E-2</c:v>
                      </c:pt>
                      <c:pt idx="1123">
                        <c:v>1.29624964049468E-2</c:v>
                      </c:pt>
                      <c:pt idx="1124">
                        <c:v>1.29624964049468E-2</c:v>
                      </c:pt>
                      <c:pt idx="1125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B6D-4195-8EE2-C1FA0029FDE7}"/>
                  </c:ext>
                </c:extLst>
              </c15:ser>
            </c15:filteredLineSeries>
          </c:ext>
        </c:extLst>
      </c:lineChart>
      <c:catAx>
        <c:axId val="1816017104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816019024"/>
        <c:crosses val="autoZero"/>
        <c:auto val="1"/>
        <c:lblAlgn val="ctr"/>
        <c:lblOffset val="100"/>
        <c:noMultiLvlLbl val="0"/>
      </c:catAx>
      <c:valAx>
        <c:axId val="181601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81601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PQ Profile - UP&amp;DOWN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'PQ TEST UP and DOWN'!$G$27</c:f>
              <c:strCache>
                <c:ptCount val="1"/>
                <c:pt idx="0">
                  <c:v>Profile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'PQ TEST UP and DOWN'!$B$28:$B$1603</c:f>
              <c:numCache>
                <c:formatCode>[$-F400]h:mm:ss\ AM/PM</c:formatCode>
                <c:ptCount val="1576"/>
                <c:pt idx="0">
                  <c:v>0</c:v>
                </c:pt>
                <c:pt idx="1">
                  <c:v>4.6296296296296294E-5</c:v>
                </c:pt>
                <c:pt idx="2">
                  <c:v>9.2592592592592588E-5</c:v>
                </c:pt>
                <c:pt idx="3">
                  <c:v>1.3888888888888889E-4</c:v>
                </c:pt>
                <c:pt idx="4">
                  <c:v>1.8518518518518518E-4</c:v>
                </c:pt>
                <c:pt idx="5">
                  <c:v>2.3148148148148146E-4</c:v>
                </c:pt>
                <c:pt idx="6">
                  <c:v>2.7777777777777778E-4</c:v>
                </c:pt>
                <c:pt idx="7">
                  <c:v>3.2407407407407406E-4</c:v>
                </c:pt>
                <c:pt idx="8">
                  <c:v>3.7037037037037035E-4</c:v>
                </c:pt>
                <c:pt idx="9">
                  <c:v>4.1666666666666669E-4</c:v>
                </c:pt>
                <c:pt idx="10">
                  <c:v>4.6296296296296293E-4</c:v>
                </c:pt>
                <c:pt idx="11">
                  <c:v>5.0925925925925921E-4</c:v>
                </c:pt>
                <c:pt idx="12">
                  <c:v>5.5555555555555556E-4</c:v>
                </c:pt>
                <c:pt idx="13">
                  <c:v>6.018518518518519E-4</c:v>
                </c:pt>
                <c:pt idx="14">
                  <c:v>6.4814814814814813E-4</c:v>
                </c:pt>
                <c:pt idx="15">
                  <c:v>6.9444444444444447E-4</c:v>
                </c:pt>
                <c:pt idx="16">
                  <c:v>7.407407407407407E-4</c:v>
                </c:pt>
                <c:pt idx="17">
                  <c:v>7.8703703703703705E-4</c:v>
                </c:pt>
                <c:pt idx="18">
                  <c:v>8.3333333333333339E-4</c:v>
                </c:pt>
                <c:pt idx="19">
                  <c:v>8.7962962962962962E-4</c:v>
                </c:pt>
                <c:pt idx="20">
                  <c:v>9.2592592592592585E-4</c:v>
                </c:pt>
                <c:pt idx="21">
                  <c:v>9.7222222222222209E-4</c:v>
                </c:pt>
                <c:pt idx="22">
                  <c:v>1.0185185185185186E-3</c:v>
                </c:pt>
                <c:pt idx="23">
                  <c:v>1.0648148148148147E-3</c:v>
                </c:pt>
                <c:pt idx="24">
                  <c:v>1.1111111111111111E-3</c:v>
                </c:pt>
                <c:pt idx="25">
                  <c:v>1.1574074074074073E-3</c:v>
                </c:pt>
                <c:pt idx="26">
                  <c:v>1.2037037037037038E-3</c:v>
                </c:pt>
                <c:pt idx="27">
                  <c:v>1.25E-3</c:v>
                </c:pt>
                <c:pt idx="28">
                  <c:v>1.2962962962962963E-3</c:v>
                </c:pt>
                <c:pt idx="29">
                  <c:v>1.3425925925925925E-3</c:v>
                </c:pt>
                <c:pt idx="30">
                  <c:v>1.3888888888888889E-3</c:v>
                </c:pt>
                <c:pt idx="31">
                  <c:v>1.4351851851851854E-3</c:v>
                </c:pt>
                <c:pt idx="32">
                  <c:v>1.4814814814814814E-3</c:v>
                </c:pt>
                <c:pt idx="33">
                  <c:v>1.5277777777777779E-3</c:v>
                </c:pt>
                <c:pt idx="34">
                  <c:v>1.5740740740740741E-3</c:v>
                </c:pt>
                <c:pt idx="35">
                  <c:v>1.6203703703703703E-3</c:v>
                </c:pt>
                <c:pt idx="36">
                  <c:v>1.6666666666666668E-3</c:v>
                </c:pt>
                <c:pt idx="37">
                  <c:v>1.712962962962963E-3</c:v>
                </c:pt>
                <c:pt idx="38">
                  <c:v>1.7592592592592592E-3</c:v>
                </c:pt>
                <c:pt idx="39">
                  <c:v>1.8055555555555557E-3</c:v>
                </c:pt>
                <c:pt idx="40">
                  <c:v>1.8518518518518517E-3</c:v>
                </c:pt>
                <c:pt idx="41">
                  <c:v>1.8981481481481482E-3</c:v>
                </c:pt>
                <c:pt idx="42">
                  <c:v>1.9444444444444442E-3</c:v>
                </c:pt>
                <c:pt idx="43">
                  <c:v>1.9907407407407408E-3</c:v>
                </c:pt>
                <c:pt idx="44">
                  <c:v>2.0370370370370373E-3</c:v>
                </c:pt>
                <c:pt idx="45">
                  <c:v>2.0833333333333333E-3</c:v>
                </c:pt>
                <c:pt idx="46">
                  <c:v>2.1296296296296298E-3</c:v>
                </c:pt>
                <c:pt idx="47">
                  <c:v>2.1759259259259258E-3</c:v>
                </c:pt>
                <c:pt idx="48">
                  <c:v>2.2222222222222222E-3</c:v>
                </c:pt>
                <c:pt idx="49">
                  <c:v>2.2685185185185182E-3</c:v>
                </c:pt>
                <c:pt idx="50">
                  <c:v>2.3148148148148151E-3</c:v>
                </c:pt>
                <c:pt idx="51">
                  <c:v>2.3611111111111111E-3</c:v>
                </c:pt>
                <c:pt idx="52">
                  <c:v>2.4074074074074076E-3</c:v>
                </c:pt>
                <c:pt idx="53">
                  <c:v>2.4537037037037036E-3</c:v>
                </c:pt>
                <c:pt idx="54">
                  <c:v>2.5000000000000001E-3</c:v>
                </c:pt>
                <c:pt idx="55">
                  <c:v>2.5462962962962961E-3</c:v>
                </c:pt>
                <c:pt idx="56">
                  <c:v>2.5925925925925925E-3</c:v>
                </c:pt>
                <c:pt idx="57">
                  <c:v>2.6388888888888885E-3</c:v>
                </c:pt>
                <c:pt idx="58">
                  <c:v>2.685185185185185E-3</c:v>
                </c:pt>
                <c:pt idx="59">
                  <c:v>2.7314814814814819E-3</c:v>
                </c:pt>
                <c:pt idx="60">
                  <c:v>2.7777777777777779E-3</c:v>
                </c:pt>
                <c:pt idx="61">
                  <c:v>2.8240740740740739E-3</c:v>
                </c:pt>
                <c:pt idx="62">
                  <c:v>2.8703703703703708E-3</c:v>
                </c:pt>
                <c:pt idx="63">
                  <c:v>2.9166666666666668E-3</c:v>
                </c:pt>
                <c:pt idx="64">
                  <c:v>2.9629629629629628E-3</c:v>
                </c:pt>
                <c:pt idx="65">
                  <c:v>3.0092592592592588E-3</c:v>
                </c:pt>
                <c:pt idx="66">
                  <c:v>3.0555555555555557E-3</c:v>
                </c:pt>
                <c:pt idx="67">
                  <c:v>3.1018518518518522E-3</c:v>
                </c:pt>
                <c:pt idx="68">
                  <c:v>3.1481481481481482E-3</c:v>
                </c:pt>
                <c:pt idx="69">
                  <c:v>3.1944444444444442E-3</c:v>
                </c:pt>
                <c:pt idx="70">
                  <c:v>3.2407407407407406E-3</c:v>
                </c:pt>
                <c:pt idx="71">
                  <c:v>3.2870370370370367E-3</c:v>
                </c:pt>
                <c:pt idx="72">
                  <c:v>3.3333333333333335E-3</c:v>
                </c:pt>
                <c:pt idx="73">
                  <c:v>3.37962962962963E-3</c:v>
                </c:pt>
                <c:pt idx="74">
                  <c:v>3.425925925925926E-3</c:v>
                </c:pt>
                <c:pt idx="75">
                  <c:v>3.472222222222222E-3</c:v>
                </c:pt>
                <c:pt idx="76">
                  <c:v>3.5185185185185185E-3</c:v>
                </c:pt>
                <c:pt idx="77">
                  <c:v>3.5648148148148154E-3</c:v>
                </c:pt>
                <c:pt idx="78">
                  <c:v>3.6111111111111114E-3</c:v>
                </c:pt>
                <c:pt idx="79">
                  <c:v>3.6574074074074074E-3</c:v>
                </c:pt>
                <c:pt idx="80">
                  <c:v>3.7037037037037034E-3</c:v>
                </c:pt>
                <c:pt idx="81">
                  <c:v>3.7500000000000003E-3</c:v>
                </c:pt>
                <c:pt idx="82">
                  <c:v>3.7962962962962963E-3</c:v>
                </c:pt>
                <c:pt idx="83">
                  <c:v>3.8425925925925923E-3</c:v>
                </c:pt>
                <c:pt idx="84">
                  <c:v>3.8888888888888883E-3</c:v>
                </c:pt>
                <c:pt idx="85">
                  <c:v>3.9351851851851857E-3</c:v>
                </c:pt>
                <c:pt idx="86">
                  <c:v>3.9814814814814817E-3</c:v>
                </c:pt>
                <c:pt idx="87">
                  <c:v>4.0277777777777777E-3</c:v>
                </c:pt>
                <c:pt idx="88">
                  <c:v>4.0740740740740746E-3</c:v>
                </c:pt>
                <c:pt idx="89">
                  <c:v>4.1203703703703706E-3</c:v>
                </c:pt>
                <c:pt idx="90">
                  <c:v>4.1666666666666666E-3</c:v>
                </c:pt>
                <c:pt idx="91">
                  <c:v>4.2129629629629626E-3</c:v>
                </c:pt>
                <c:pt idx="92">
                  <c:v>4.2592592592592595E-3</c:v>
                </c:pt>
                <c:pt idx="93">
                  <c:v>4.3055555555555555E-3</c:v>
                </c:pt>
                <c:pt idx="94">
                  <c:v>4.3518518518518515E-3</c:v>
                </c:pt>
                <c:pt idx="95">
                  <c:v>4.3981481481481484E-3</c:v>
                </c:pt>
                <c:pt idx="96">
                  <c:v>4.4444444444444444E-3</c:v>
                </c:pt>
                <c:pt idx="97">
                  <c:v>4.4907407407407405E-3</c:v>
                </c:pt>
                <c:pt idx="98">
                  <c:v>4.5370370370370365E-3</c:v>
                </c:pt>
                <c:pt idx="99">
                  <c:v>4.5833333333333334E-3</c:v>
                </c:pt>
                <c:pt idx="100">
                  <c:v>4.6296296296296302E-3</c:v>
                </c:pt>
                <c:pt idx="101">
                  <c:v>4.6759259259259263E-3</c:v>
                </c:pt>
                <c:pt idx="102">
                  <c:v>4.7222222222222223E-3</c:v>
                </c:pt>
                <c:pt idx="103">
                  <c:v>4.7685185185185183E-3</c:v>
                </c:pt>
                <c:pt idx="104">
                  <c:v>4.8148148148148152E-3</c:v>
                </c:pt>
                <c:pt idx="105">
                  <c:v>4.8611111111111112E-3</c:v>
                </c:pt>
                <c:pt idx="106">
                  <c:v>4.9074074074074072E-3</c:v>
                </c:pt>
                <c:pt idx="107">
                  <c:v>4.9537037037037041E-3</c:v>
                </c:pt>
                <c:pt idx="108">
                  <c:v>5.0000000000000001E-3</c:v>
                </c:pt>
                <c:pt idx="109">
                  <c:v>5.0462962962962961E-3</c:v>
                </c:pt>
                <c:pt idx="110">
                  <c:v>5.0925925925925921E-3</c:v>
                </c:pt>
                <c:pt idx="111">
                  <c:v>5.138888888888889E-3</c:v>
                </c:pt>
                <c:pt idx="112">
                  <c:v>5.185185185185185E-3</c:v>
                </c:pt>
                <c:pt idx="113">
                  <c:v>5.2314814814814819E-3</c:v>
                </c:pt>
                <c:pt idx="114">
                  <c:v>5.2777777777777771E-3</c:v>
                </c:pt>
                <c:pt idx="115">
                  <c:v>5.3240740740740748E-3</c:v>
                </c:pt>
                <c:pt idx="116">
                  <c:v>5.37037037037037E-3</c:v>
                </c:pt>
                <c:pt idx="117">
                  <c:v>5.4166666666666669E-3</c:v>
                </c:pt>
                <c:pt idx="118">
                  <c:v>5.4629629629629637E-3</c:v>
                </c:pt>
                <c:pt idx="119">
                  <c:v>5.5092592592592589E-3</c:v>
                </c:pt>
                <c:pt idx="120">
                  <c:v>5.5555555555555558E-3</c:v>
                </c:pt>
                <c:pt idx="121">
                  <c:v>5.6018518518518518E-3</c:v>
                </c:pt>
                <c:pt idx="122">
                  <c:v>5.6481481481481478E-3</c:v>
                </c:pt>
                <c:pt idx="123">
                  <c:v>5.6944444444444438E-3</c:v>
                </c:pt>
                <c:pt idx="124">
                  <c:v>5.7407407407407416E-3</c:v>
                </c:pt>
                <c:pt idx="125">
                  <c:v>5.7870370370370376E-3</c:v>
                </c:pt>
                <c:pt idx="126">
                  <c:v>5.8333333333333336E-3</c:v>
                </c:pt>
                <c:pt idx="127">
                  <c:v>5.8796296296296296E-3</c:v>
                </c:pt>
                <c:pt idx="128">
                  <c:v>5.9259259259259256E-3</c:v>
                </c:pt>
                <c:pt idx="129">
                  <c:v>5.9722222222222225E-3</c:v>
                </c:pt>
                <c:pt idx="130">
                  <c:v>6.0185185185185177E-3</c:v>
                </c:pt>
                <c:pt idx="131">
                  <c:v>6.0648148148148145E-3</c:v>
                </c:pt>
                <c:pt idx="132">
                  <c:v>6.1111111111111114E-3</c:v>
                </c:pt>
                <c:pt idx="133">
                  <c:v>6.1574074074074074E-3</c:v>
                </c:pt>
                <c:pt idx="134">
                  <c:v>6.2037037037037043E-3</c:v>
                </c:pt>
                <c:pt idx="135">
                  <c:v>6.2499999999999995E-3</c:v>
                </c:pt>
                <c:pt idx="136">
                  <c:v>6.2962962962962964E-3</c:v>
                </c:pt>
                <c:pt idx="137">
                  <c:v>6.3425925925925915E-3</c:v>
                </c:pt>
                <c:pt idx="138">
                  <c:v>6.3888888888888884E-3</c:v>
                </c:pt>
                <c:pt idx="139">
                  <c:v>6.4351851851851861E-3</c:v>
                </c:pt>
                <c:pt idx="140">
                  <c:v>6.4814814814814813E-3</c:v>
                </c:pt>
                <c:pt idx="141">
                  <c:v>6.5277777777777782E-3</c:v>
                </c:pt>
                <c:pt idx="142">
                  <c:v>6.5740740740740733E-3</c:v>
                </c:pt>
                <c:pt idx="143">
                  <c:v>6.6203703703703702E-3</c:v>
                </c:pt>
                <c:pt idx="144">
                  <c:v>6.6666666666666671E-3</c:v>
                </c:pt>
                <c:pt idx="145">
                  <c:v>6.7129629629629622E-3</c:v>
                </c:pt>
                <c:pt idx="146">
                  <c:v>6.7592592592592591E-3</c:v>
                </c:pt>
                <c:pt idx="147">
                  <c:v>6.8055555555555569E-3</c:v>
                </c:pt>
                <c:pt idx="148">
                  <c:v>6.851851851851852E-3</c:v>
                </c:pt>
                <c:pt idx="149">
                  <c:v>6.8981481481481489E-3</c:v>
                </c:pt>
                <c:pt idx="150">
                  <c:v>6.9444444444444441E-3</c:v>
                </c:pt>
                <c:pt idx="151">
                  <c:v>6.9907407407407409E-3</c:v>
                </c:pt>
                <c:pt idx="152">
                  <c:v>7.037037037037037E-3</c:v>
                </c:pt>
                <c:pt idx="153">
                  <c:v>7.083333333333333E-3</c:v>
                </c:pt>
                <c:pt idx="154">
                  <c:v>7.1296296296296307E-3</c:v>
                </c:pt>
                <c:pt idx="155">
                  <c:v>7.1759259259259259E-3</c:v>
                </c:pt>
                <c:pt idx="156">
                  <c:v>7.2222222222222228E-3</c:v>
                </c:pt>
                <c:pt idx="157">
                  <c:v>7.2685185185185188E-3</c:v>
                </c:pt>
                <c:pt idx="158">
                  <c:v>7.3148148148148148E-3</c:v>
                </c:pt>
                <c:pt idx="159">
                  <c:v>7.3611111111111108E-3</c:v>
                </c:pt>
                <c:pt idx="160">
                  <c:v>7.4074074074074068E-3</c:v>
                </c:pt>
                <c:pt idx="161">
                  <c:v>7.4537037037037028E-3</c:v>
                </c:pt>
                <c:pt idx="162">
                  <c:v>7.5000000000000006E-3</c:v>
                </c:pt>
                <c:pt idx="163">
                  <c:v>7.5462962962962966E-3</c:v>
                </c:pt>
                <c:pt idx="164">
                  <c:v>7.5925925925925926E-3</c:v>
                </c:pt>
                <c:pt idx="165">
                  <c:v>7.6388888888888886E-3</c:v>
                </c:pt>
                <c:pt idx="166">
                  <c:v>7.6851851851851847E-3</c:v>
                </c:pt>
                <c:pt idx="167">
                  <c:v>7.7314814814814815E-3</c:v>
                </c:pt>
                <c:pt idx="168">
                  <c:v>7.7777777777777767E-3</c:v>
                </c:pt>
                <c:pt idx="169">
                  <c:v>7.8240740740740753E-3</c:v>
                </c:pt>
                <c:pt idx="170">
                  <c:v>7.8703703703703713E-3</c:v>
                </c:pt>
                <c:pt idx="171">
                  <c:v>7.9166666666666673E-3</c:v>
                </c:pt>
                <c:pt idx="172">
                  <c:v>7.9629629629629634E-3</c:v>
                </c:pt>
                <c:pt idx="173">
                  <c:v>8.0092592592592594E-3</c:v>
                </c:pt>
                <c:pt idx="174">
                  <c:v>8.0555555555555554E-3</c:v>
                </c:pt>
                <c:pt idx="175">
                  <c:v>8.1018518518518514E-3</c:v>
                </c:pt>
                <c:pt idx="176">
                  <c:v>8.1481481481481474E-3</c:v>
                </c:pt>
                <c:pt idx="177">
                  <c:v>8.1944444444444452E-3</c:v>
                </c:pt>
                <c:pt idx="178">
                  <c:v>8.2407407407407412E-3</c:v>
                </c:pt>
                <c:pt idx="179">
                  <c:v>8.2870370370370372E-3</c:v>
                </c:pt>
                <c:pt idx="180">
                  <c:v>8.3333333333333332E-3</c:v>
                </c:pt>
                <c:pt idx="181">
                  <c:v>8.3796296296296292E-3</c:v>
                </c:pt>
                <c:pt idx="182">
                  <c:v>8.4259259259259253E-3</c:v>
                </c:pt>
                <c:pt idx="183">
                  <c:v>8.4722222222222213E-3</c:v>
                </c:pt>
                <c:pt idx="184">
                  <c:v>8.518518518518519E-3</c:v>
                </c:pt>
                <c:pt idx="185">
                  <c:v>8.564814814814815E-3</c:v>
                </c:pt>
                <c:pt idx="186">
                  <c:v>8.611111111111111E-3</c:v>
                </c:pt>
                <c:pt idx="187">
                  <c:v>8.6574074074074071E-3</c:v>
                </c:pt>
                <c:pt idx="188">
                  <c:v>8.7037037037037031E-3</c:v>
                </c:pt>
                <c:pt idx="189">
                  <c:v>8.7499999999999991E-3</c:v>
                </c:pt>
                <c:pt idx="190">
                  <c:v>8.7962962962962968E-3</c:v>
                </c:pt>
                <c:pt idx="191">
                  <c:v>8.8425925925925911E-3</c:v>
                </c:pt>
                <c:pt idx="192">
                  <c:v>8.8888888888888889E-3</c:v>
                </c:pt>
                <c:pt idx="193">
                  <c:v>8.9351851851851866E-3</c:v>
                </c:pt>
                <c:pt idx="194">
                  <c:v>8.9814814814814809E-3</c:v>
                </c:pt>
                <c:pt idx="195">
                  <c:v>9.0277777777777787E-3</c:v>
                </c:pt>
                <c:pt idx="196">
                  <c:v>9.0740740740740729E-3</c:v>
                </c:pt>
                <c:pt idx="197">
                  <c:v>9.1203703703703707E-3</c:v>
                </c:pt>
                <c:pt idx="198">
                  <c:v>9.1666666666666667E-3</c:v>
                </c:pt>
                <c:pt idx="199">
                  <c:v>9.2129629629629627E-3</c:v>
                </c:pt>
                <c:pt idx="200">
                  <c:v>9.2592592592592605E-3</c:v>
                </c:pt>
                <c:pt idx="201">
                  <c:v>9.3055555555555548E-3</c:v>
                </c:pt>
                <c:pt idx="202">
                  <c:v>9.3518518518518525E-3</c:v>
                </c:pt>
                <c:pt idx="203">
                  <c:v>9.3981481481481485E-3</c:v>
                </c:pt>
                <c:pt idx="204">
                  <c:v>9.4444444444444445E-3</c:v>
                </c:pt>
                <c:pt idx="205">
                  <c:v>9.4907407407407406E-3</c:v>
                </c:pt>
                <c:pt idx="206">
                  <c:v>9.5370370370370366E-3</c:v>
                </c:pt>
                <c:pt idx="207">
                  <c:v>9.5833333333333343E-3</c:v>
                </c:pt>
                <c:pt idx="208">
                  <c:v>9.6296296296296303E-3</c:v>
                </c:pt>
                <c:pt idx="209">
                  <c:v>9.6759259259259264E-3</c:v>
                </c:pt>
                <c:pt idx="210">
                  <c:v>9.7222222222222224E-3</c:v>
                </c:pt>
                <c:pt idx="211">
                  <c:v>9.7685185185185184E-3</c:v>
                </c:pt>
                <c:pt idx="212">
                  <c:v>9.8148148148148144E-3</c:v>
                </c:pt>
                <c:pt idx="213">
                  <c:v>9.8611111111111104E-3</c:v>
                </c:pt>
                <c:pt idx="214">
                  <c:v>9.9074074074074082E-3</c:v>
                </c:pt>
                <c:pt idx="215">
                  <c:v>9.9537037037037042E-3</c:v>
                </c:pt>
                <c:pt idx="216">
                  <c:v>0.01</c:v>
                </c:pt>
                <c:pt idx="217">
                  <c:v>1.0046296296296296E-2</c:v>
                </c:pt>
                <c:pt idx="218">
                  <c:v>1.0092592592592592E-2</c:v>
                </c:pt>
                <c:pt idx="219">
                  <c:v>1.0138888888888888E-2</c:v>
                </c:pt>
                <c:pt idx="220">
                  <c:v>1.0185185185185184E-2</c:v>
                </c:pt>
                <c:pt idx="221">
                  <c:v>1.0231481481481482E-2</c:v>
                </c:pt>
                <c:pt idx="222">
                  <c:v>1.0277777777777778E-2</c:v>
                </c:pt>
                <c:pt idx="223">
                  <c:v>1.0324074074074074E-2</c:v>
                </c:pt>
                <c:pt idx="224">
                  <c:v>1.037037037037037E-2</c:v>
                </c:pt>
                <c:pt idx="225">
                  <c:v>1.0416666666666666E-2</c:v>
                </c:pt>
                <c:pt idx="226">
                  <c:v>1.0462962962962964E-2</c:v>
                </c:pt>
                <c:pt idx="227">
                  <c:v>1.050925925925926E-2</c:v>
                </c:pt>
                <c:pt idx="228">
                  <c:v>1.0555555555555554E-2</c:v>
                </c:pt>
                <c:pt idx="229">
                  <c:v>1.0601851851851854E-2</c:v>
                </c:pt>
                <c:pt idx="230">
                  <c:v>1.064814814814815E-2</c:v>
                </c:pt>
                <c:pt idx="231">
                  <c:v>1.0694444444444444E-2</c:v>
                </c:pt>
                <c:pt idx="232">
                  <c:v>1.074074074074074E-2</c:v>
                </c:pt>
                <c:pt idx="233">
                  <c:v>1.0787037037037038E-2</c:v>
                </c:pt>
                <c:pt idx="234">
                  <c:v>1.0833333333333334E-2</c:v>
                </c:pt>
                <c:pt idx="235">
                  <c:v>1.087962962962963E-2</c:v>
                </c:pt>
                <c:pt idx="236">
                  <c:v>1.0925925925925924E-2</c:v>
                </c:pt>
                <c:pt idx="237">
                  <c:v>1.0972222222222223E-2</c:v>
                </c:pt>
                <c:pt idx="238">
                  <c:v>1.1018518518518518E-2</c:v>
                </c:pt>
                <c:pt idx="239">
                  <c:v>1.1064814814814814E-2</c:v>
                </c:pt>
                <c:pt idx="240">
                  <c:v>1.1111111111111112E-2</c:v>
                </c:pt>
                <c:pt idx="241">
                  <c:v>1.1157407407407408E-2</c:v>
                </c:pt>
                <c:pt idx="242">
                  <c:v>1.1203703703703704E-2</c:v>
                </c:pt>
                <c:pt idx="243">
                  <c:v>1.1249999999999998E-2</c:v>
                </c:pt>
                <c:pt idx="244">
                  <c:v>1.1296296296296296E-2</c:v>
                </c:pt>
                <c:pt idx="245">
                  <c:v>1.1342592592592592E-2</c:v>
                </c:pt>
                <c:pt idx="246">
                  <c:v>1.1388888888888888E-2</c:v>
                </c:pt>
                <c:pt idx="247">
                  <c:v>1.1435185185185185E-2</c:v>
                </c:pt>
                <c:pt idx="248">
                  <c:v>1.1481481481481483E-2</c:v>
                </c:pt>
                <c:pt idx="249">
                  <c:v>1.1527777777777777E-2</c:v>
                </c:pt>
                <c:pt idx="250">
                  <c:v>1.1574074074074075E-2</c:v>
                </c:pt>
                <c:pt idx="251">
                  <c:v>1.1620370370370371E-2</c:v>
                </c:pt>
                <c:pt idx="252">
                  <c:v>1.1666666666666667E-2</c:v>
                </c:pt>
                <c:pt idx="253">
                  <c:v>1.1712962962962965E-2</c:v>
                </c:pt>
                <c:pt idx="254">
                  <c:v>1.1759259259259259E-2</c:v>
                </c:pt>
                <c:pt idx="255">
                  <c:v>1.1805555555555555E-2</c:v>
                </c:pt>
                <c:pt idx="256">
                  <c:v>1.1851851851851851E-2</c:v>
                </c:pt>
                <c:pt idx="257">
                  <c:v>1.1898148148148149E-2</c:v>
                </c:pt>
                <c:pt idx="258">
                  <c:v>1.1944444444444445E-2</c:v>
                </c:pt>
                <c:pt idx="259">
                  <c:v>1.1990740740740739E-2</c:v>
                </c:pt>
                <c:pt idx="260">
                  <c:v>1.2037037037037035E-2</c:v>
                </c:pt>
                <c:pt idx="261">
                  <c:v>1.2083333333333333E-2</c:v>
                </c:pt>
                <c:pt idx="262">
                  <c:v>1.2129629629629629E-2</c:v>
                </c:pt>
                <c:pt idx="263">
                  <c:v>1.2175925925925929E-2</c:v>
                </c:pt>
                <c:pt idx="264">
                  <c:v>1.2222222222222223E-2</c:v>
                </c:pt>
                <c:pt idx="265">
                  <c:v>1.2268518518518519E-2</c:v>
                </c:pt>
                <c:pt idx="266">
                  <c:v>1.2314814814814815E-2</c:v>
                </c:pt>
                <c:pt idx="267">
                  <c:v>1.2361111111111113E-2</c:v>
                </c:pt>
                <c:pt idx="268">
                  <c:v>1.2407407407407409E-2</c:v>
                </c:pt>
                <c:pt idx="269">
                  <c:v>1.2453703703703703E-2</c:v>
                </c:pt>
                <c:pt idx="270">
                  <c:v>1.2499999999999999E-2</c:v>
                </c:pt>
                <c:pt idx="271">
                  <c:v>1.2546296296296297E-2</c:v>
                </c:pt>
                <c:pt idx="272">
                  <c:v>1.2592592592592593E-2</c:v>
                </c:pt>
                <c:pt idx="273">
                  <c:v>1.2638888888888889E-2</c:v>
                </c:pt>
                <c:pt idx="274">
                  <c:v>1.2685185185185183E-2</c:v>
                </c:pt>
                <c:pt idx="275">
                  <c:v>1.2731481481481481E-2</c:v>
                </c:pt>
                <c:pt idx="276">
                  <c:v>1.2777777777777777E-2</c:v>
                </c:pt>
                <c:pt idx="277">
                  <c:v>1.2824074074074073E-2</c:v>
                </c:pt>
                <c:pt idx="278">
                  <c:v>1.2870370370370372E-2</c:v>
                </c:pt>
                <c:pt idx="279">
                  <c:v>1.2916666666666667E-2</c:v>
                </c:pt>
                <c:pt idx="280">
                  <c:v>1.2962962962962963E-2</c:v>
                </c:pt>
                <c:pt idx="281">
                  <c:v>1.300925925925926E-2</c:v>
                </c:pt>
                <c:pt idx="282">
                  <c:v>1.3055555555555556E-2</c:v>
                </c:pt>
                <c:pt idx="283">
                  <c:v>1.3101851851851852E-2</c:v>
                </c:pt>
                <c:pt idx="284">
                  <c:v>1.3148148148148147E-2</c:v>
                </c:pt>
                <c:pt idx="285">
                  <c:v>1.3194444444444444E-2</c:v>
                </c:pt>
                <c:pt idx="286">
                  <c:v>1.324074074074074E-2</c:v>
                </c:pt>
                <c:pt idx="287">
                  <c:v>1.3287037037037036E-2</c:v>
                </c:pt>
                <c:pt idx="288">
                  <c:v>1.3333333333333334E-2</c:v>
                </c:pt>
                <c:pt idx="289">
                  <c:v>1.3379629629629628E-2</c:v>
                </c:pt>
                <c:pt idx="290">
                  <c:v>1.3425925925925924E-2</c:v>
                </c:pt>
                <c:pt idx="291">
                  <c:v>1.3472222222222221E-2</c:v>
                </c:pt>
                <c:pt idx="292">
                  <c:v>1.3518518518518518E-2</c:v>
                </c:pt>
                <c:pt idx="293">
                  <c:v>1.3564814814814816E-2</c:v>
                </c:pt>
                <c:pt idx="294">
                  <c:v>1.3611111111111114E-2</c:v>
                </c:pt>
                <c:pt idx="295">
                  <c:v>1.3657407407407408E-2</c:v>
                </c:pt>
                <c:pt idx="296">
                  <c:v>1.3703703703703704E-2</c:v>
                </c:pt>
                <c:pt idx="297">
                  <c:v>1.375E-2</c:v>
                </c:pt>
                <c:pt idx="298">
                  <c:v>1.3796296296296298E-2</c:v>
                </c:pt>
                <c:pt idx="299">
                  <c:v>1.3842592592592594E-2</c:v>
                </c:pt>
                <c:pt idx="300">
                  <c:v>1.3888888888888888E-2</c:v>
                </c:pt>
                <c:pt idx="301">
                  <c:v>1.3935185185185184E-2</c:v>
                </c:pt>
                <c:pt idx="302">
                  <c:v>1.3981481481481482E-2</c:v>
                </c:pt>
                <c:pt idx="303">
                  <c:v>1.4027777777777778E-2</c:v>
                </c:pt>
                <c:pt idx="304">
                  <c:v>1.4074074074074074E-2</c:v>
                </c:pt>
                <c:pt idx="305">
                  <c:v>1.4120370370370368E-2</c:v>
                </c:pt>
                <c:pt idx="306">
                  <c:v>1.4166666666666666E-2</c:v>
                </c:pt>
                <c:pt idx="307">
                  <c:v>1.4212962962962962E-2</c:v>
                </c:pt>
                <c:pt idx="308">
                  <c:v>1.4259259259259261E-2</c:v>
                </c:pt>
                <c:pt idx="309">
                  <c:v>1.4305555555555557E-2</c:v>
                </c:pt>
                <c:pt idx="310">
                  <c:v>1.4351851851851852E-2</c:v>
                </c:pt>
                <c:pt idx="311">
                  <c:v>1.4398148148148148E-2</c:v>
                </c:pt>
                <c:pt idx="312">
                  <c:v>1.4444444444444446E-2</c:v>
                </c:pt>
                <c:pt idx="313">
                  <c:v>1.4490740740740742E-2</c:v>
                </c:pt>
                <c:pt idx="314">
                  <c:v>1.4537037037037038E-2</c:v>
                </c:pt>
                <c:pt idx="315">
                  <c:v>1.4583333333333332E-2</c:v>
                </c:pt>
                <c:pt idx="316">
                  <c:v>1.462962962962963E-2</c:v>
                </c:pt>
                <c:pt idx="317">
                  <c:v>1.4675925925925926E-2</c:v>
                </c:pt>
                <c:pt idx="318">
                  <c:v>1.4722222222222222E-2</c:v>
                </c:pt>
                <c:pt idx="319">
                  <c:v>1.4768518518518519E-2</c:v>
                </c:pt>
                <c:pt idx="320">
                  <c:v>1.4814814814814814E-2</c:v>
                </c:pt>
                <c:pt idx="321">
                  <c:v>1.486111111111111E-2</c:v>
                </c:pt>
                <c:pt idx="322">
                  <c:v>1.4907407407407406E-2</c:v>
                </c:pt>
                <c:pt idx="323">
                  <c:v>1.4953703703703705E-2</c:v>
                </c:pt>
                <c:pt idx="324">
                  <c:v>1.5000000000000001E-2</c:v>
                </c:pt>
                <c:pt idx="325">
                  <c:v>1.5046296296296295E-2</c:v>
                </c:pt>
                <c:pt idx="326">
                  <c:v>1.5092592592592593E-2</c:v>
                </c:pt>
                <c:pt idx="327">
                  <c:v>1.5138888888888889E-2</c:v>
                </c:pt>
                <c:pt idx="328">
                  <c:v>1.5185185185185185E-2</c:v>
                </c:pt>
                <c:pt idx="329">
                  <c:v>1.5231481481481483E-2</c:v>
                </c:pt>
                <c:pt idx="330">
                  <c:v>1.5277777777777777E-2</c:v>
                </c:pt>
                <c:pt idx="331">
                  <c:v>1.5324074074074073E-2</c:v>
                </c:pt>
                <c:pt idx="332">
                  <c:v>1.5370370370370369E-2</c:v>
                </c:pt>
                <c:pt idx="333">
                  <c:v>1.5416666666666667E-2</c:v>
                </c:pt>
                <c:pt idx="334">
                  <c:v>1.5462962962962963E-2</c:v>
                </c:pt>
                <c:pt idx="335">
                  <c:v>1.5509259259259257E-2</c:v>
                </c:pt>
                <c:pt idx="336">
                  <c:v>1.5555555555555553E-2</c:v>
                </c:pt>
                <c:pt idx="337">
                  <c:v>1.5601851851851851E-2</c:v>
                </c:pt>
                <c:pt idx="338">
                  <c:v>1.5648148148148151E-2</c:v>
                </c:pt>
                <c:pt idx="339">
                  <c:v>1.5694444444444445E-2</c:v>
                </c:pt>
                <c:pt idx="340">
                  <c:v>1.5740740740740743E-2</c:v>
                </c:pt>
                <c:pt idx="341">
                  <c:v>1.5787037037037037E-2</c:v>
                </c:pt>
                <c:pt idx="342">
                  <c:v>1.5833333333333335E-2</c:v>
                </c:pt>
                <c:pt idx="343">
                  <c:v>1.5879629629629629E-2</c:v>
                </c:pt>
                <c:pt idx="344">
                  <c:v>1.5925925925925927E-2</c:v>
                </c:pt>
                <c:pt idx="345">
                  <c:v>1.5972222222222224E-2</c:v>
                </c:pt>
                <c:pt idx="346">
                  <c:v>1.6018518518518519E-2</c:v>
                </c:pt>
                <c:pt idx="347">
                  <c:v>1.6064814814814813E-2</c:v>
                </c:pt>
                <c:pt idx="348">
                  <c:v>1.6111111111111111E-2</c:v>
                </c:pt>
                <c:pt idx="349">
                  <c:v>1.6157407407407409E-2</c:v>
                </c:pt>
                <c:pt idx="350">
                  <c:v>1.6203703703703703E-2</c:v>
                </c:pt>
                <c:pt idx="351">
                  <c:v>1.6249999999999997E-2</c:v>
                </c:pt>
                <c:pt idx="352">
                  <c:v>1.6296296296296295E-2</c:v>
                </c:pt>
                <c:pt idx="353">
                  <c:v>1.6342592592592593E-2</c:v>
                </c:pt>
                <c:pt idx="354">
                  <c:v>1.638888888888889E-2</c:v>
                </c:pt>
                <c:pt idx="355">
                  <c:v>1.6435185185185188E-2</c:v>
                </c:pt>
                <c:pt idx="356">
                  <c:v>1.6481481481481482E-2</c:v>
                </c:pt>
                <c:pt idx="357">
                  <c:v>1.6527777777777777E-2</c:v>
                </c:pt>
                <c:pt idx="358">
                  <c:v>1.6574074074074074E-2</c:v>
                </c:pt>
                <c:pt idx="359">
                  <c:v>1.6620370370370372E-2</c:v>
                </c:pt>
                <c:pt idx="360">
                  <c:v>1.6666666666666666E-2</c:v>
                </c:pt>
                <c:pt idx="361">
                  <c:v>1.6712962962962961E-2</c:v>
                </c:pt>
                <c:pt idx="362">
                  <c:v>1.6759259259259258E-2</c:v>
                </c:pt>
                <c:pt idx="363">
                  <c:v>1.6805555555555556E-2</c:v>
                </c:pt>
                <c:pt idx="364">
                  <c:v>1.6851851851851851E-2</c:v>
                </c:pt>
                <c:pt idx="365">
                  <c:v>1.6898148148148148E-2</c:v>
                </c:pt>
                <c:pt idx="366">
                  <c:v>1.6944444444444443E-2</c:v>
                </c:pt>
                <c:pt idx="367">
                  <c:v>1.699074074074074E-2</c:v>
                </c:pt>
                <c:pt idx="368">
                  <c:v>1.7037037037037038E-2</c:v>
                </c:pt>
                <c:pt idx="369">
                  <c:v>1.7083333333333336E-2</c:v>
                </c:pt>
                <c:pt idx="370">
                  <c:v>1.712962962962963E-2</c:v>
                </c:pt>
                <c:pt idx="371">
                  <c:v>1.7175925925925924E-2</c:v>
                </c:pt>
                <c:pt idx="372">
                  <c:v>1.7222222222222222E-2</c:v>
                </c:pt>
                <c:pt idx="373">
                  <c:v>1.726851851851852E-2</c:v>
                </c:pt>
                <c:pt idx="374">
                  <c:v>1.7314814814814814E-2</c:v>
                </c:pt>
                <c:pt idx="375">
                  <c:v>1.7361111111111112E-2</c:v>
                </c:pt>
                <c:pt idx="376">
                  <c:v>1.7407407407407406E-2</c:v>
                </c:pt>
                <c:pt idx="377">
                  <c:v>1.7453703703703704E-2</c:v>
                </c:pt>
                <c:pt idx="378">
                  <c:v>1.7499999999999998E-2</c:v>
                </c:pt>
                <c:pt idx="379">
                  <c:v>1.7546296296296296E-2</c:v>
                </c:pt>
                <c:pt idx="380">
                  <c:v>1.7592592592592594E-2</c:v>
                </c:pt>
                <c:pt idx="381">
                  <c:v>1.7638888888888888E-2</c:v>
                </c:pt>
                <c:pt idx="382">
                  <c:v>1.7685185185185182E-2</c:v>
                </c:pt>
                <c:pt idx="383">
                  <c:v>1.7731481481481483E-2</c:v>
                </c:pt>
                <c:pt idx="384">
                  <c:v>1.7777777777777778E-2</c:v>
                </c:pt>
                <c:pt idx="385">
                  <c:v>1.7824074074074076E-2</c:v>
                </c:pt>
                <c:pt idx="386">
                  <c:v>1.7870370370370373E-2</c:v>
                </c:pt>
                <c:pt idx="387">
                  <c:v>1.7916666666666668E-2</c:v>
                </c:pt>
                <c:pt idx="388">
                  <c:v>1.7962962962962962E-2</c:v>
                </c:pt>
                <c:pt idx="389">
                  <c:v>1.800925925925926E-2</c:v>
                </c:pt>
                <c:pt idx="390">
                  <c:v>1.8055555555555557E-2</c:v>
                </c:pt>
                <c:pt idx="391">
                  <c:v>1.8101851851851852E-2</c:v>
                </c:pt>
                <c:pt idx="392">
                  <c:v>1.8148148148148146E-2</c:v>
                </c:pt>
                <c:pt idx="393">
                  <c:v>1.8194444444444444E-2</c:v>
                </c:pt>
                <c:pt idx="394">
                  <c:v>1.8240740740740741E-2</c:v>
                </c:pt>
                <c:pt idx="395">
                  <c:v>1.8287037037037036E-2</c:v>
                </c:pt>
                <c:pt idx="396">
                  <c:v>1.8333333333333333E-2</c:v>
                </c:pt>
                <c:pt idx="397">
                  <c:v>1.8379629629629628E-2</c:v>
                </c:pt>
                <c:pt idx="398">
                  <c:v>1.8425925925925925E-2</c:v>
                </c:pt>
                <c:pt idx="399">
                  <c:v>1.8472222222222223E-2</c:v>
                </c:pt>
                <c:pt idx="400">
                  <c:v>1.8518518518518521E-2</c:v>
                </c:pt>
                <c:pt idx="401">
                  <c:v>1.8564814814814815E-2</c:v>
                </c:pt>
                <c:pt idx="402">
                  <c:v>1.861111111111111E-2</c:v>
                </c:pt>
                <c:pt idx="403">
                  <c:v>1.8657407407407407E-2</c:v>
                </c:pt>
                <c:pt idx="404">
                  <c:v>1.8703703703703705E-2</c:v>
                </c:pt>
                <c:pt idx="405">
                  <c:v>1.8749999999999999E-2</c:v>
                </c:pt>
                <c:pt idx="406">
                  <c:v>1.8796296296296297E-2</c:v>
                </c:pt>
                <c:pt idx="407">
                  <c:v>1.8842592592592591E-2</c:v>
                </c:pt>
                <c:pt idx="408">
                  <c:v>1.8888888888888889E-2</c:v>
                </c:pt>
                <c:pt idx="409">
                  <c:v>1.8935185185185183E-2</c:v>
                </c:pt>
                <c:pt idx="410">
                  <c:v>1.8981481481481481E-2</c:v>
                </c:pt>
                <c:pt idx="411">
                  <c:v>1.9027777777777779E-2</c:v>
                </c:pt>
                <c:pt idx="412">
                  <c:v>1.9074074074074073E-2</c:v>
                </c:pt>
                <c:pt idx="413">
                  <c:v>1.9120370370370371E-2</c:v>
                </c:pt>
                <c:pt idx="414">
                  <c:v>1.9166666666666669E-2</c:v>
                </c:pt>
                <c:pt idx="415">
                  <c:v>1.9212962962962963E-2</c:v>
                </c:pt>
                <c:pt idx="416">
                  <c:v>1.9259259259259261E-2</c:v>
                </c:pt>
                <c:pt idx="417">
                  <c:v>1.9305555555555555E-2</c:v>
                </c:pt>
                <c:pt idx="418">
                  <c:v>1.9351851851851853E-2</c:v>
                </c:pt>
                <c:pt idx="419">
                  <c:v>1.9398148148148147E-2</c:v>
                </c:pt>
                <c:pt idx="420">
                  <c:v>1.9444444444444445E-2</c:v>
                </c:pt>
                <c:pt idx="421">
                  <c:v>1.9490740740740743E-2</c:v>
                </c:pt>
                <c:pt idx="422">
                  <c:v>1.9537037037037037E-2</c:v>
                </c:pt>
                <c:pt idx="423">
                  <c:v>1.9583333333333331E-2</c:v>
                </c:pt>
                <c:pt idx="424">
                  <c:v>1.9629629629629629E-2</c:v>
                </c:pt>
                <c:pt idx="425">
                  <c:v>1.9675925925925927E-2</c:v>
                </c:pt>
                <c:pt idx="426">
                  <c:v>1.9722222222222221E-2</c:v>
                </c:pt>
                <c:pt idx="427">
                  <c:v>1.9768518518518515E-2</c:v>
                </c:pt>
                <c:pt idx="428">
                  <c:v>1.9814814814814816E-2</c:v>
                </c:pt>
                <c:pt idx="429">
                  <c:v>1.9861111111111111E-2</c:v>
                </c:pt>
                <c:pt idx="430">
                  <c:v>1.9907407407407408E-2</c:v>
                </c:pt>
                <c:pt idx="431">
                  <c:v>1.9953703703703706E-2</c:v>
                </c:pt>
                <c:pt idx="432">
                  <c:v>0.02</c:v>
                </c:pt>
                <c:pt idx="433">
                  <c:v>2.0046296296296295E-2</c:v>
                </c:pt>
                <c:pt idx="434">
                  <c:v>2.0092592592592592E-2</c:v>
                </c:pt>
                <c:pt idx="435">
                  <c:v>2.013888888888889E-2</c:v>
                </c:pt>
                <c:pt idx="436">
                  <c:v>2.0185185185185184E-2</c:v>
                </c:pt>
                <c:pt idx="437">
                  <c:v>2.0231481481481482E-2</c:v>
                </c:pt>
                <c:pt idx="438">
                  <c:v>2.0277777777777777E-2</c:v>
                </c:pt>
                <c:pt idx="439">
                  <c:v>2.0324074074074074E-2</c:v>
                </c:pt>
                <c:pt idx="440">
                  <c:v>2.0370370370370369E-2</c:v>
                </c:pt>
                <c:pt idx="441">
                  <c:v>2.0416666666666666E-2</c:v>
                </c:pt>
                <c:pt idx="442">
                  <c:v>2.0462962962962964E-2</c:v>
                </c:pt>
                <c:pt idx="443">
                  <c:v>2.0509259259259258E-2</c:v>
                </c:pt>
                <c:pt idx="444">
                  <c:v>2.0555555555555556E-2</c:v>
                </c:pt>
                <c:pt idx="445">
                  <c:v>2.0601851851851854E-2</c:v>
                </c:pt>
                <c:pt idx="446">
                  <c:v>2.0648148148148148E-2</c:v>
                </c:pt>
                <c:pt idx="447">
                  <c:v>2.0694444444444446E-2</c:v>
                </c:pt>
                <c:pt idx="448">
                  <c:v>2.074074074074074E-2</c:v>
                </c:pt>
                <c:pt idx="449">
                  <c:v>2.0787037037037038E-2</c:v>
                </c:pt>
                <c:pt idx="450">
                  <c:v>2.0833333333333332E-2</c:v>
                </c:pt>
                <c:pt idx="451">
                  <c:v>2.0879629629629626E-2</c:v>
                </c:pt>
                <c:pt idx="452">
                  <c:v>2.0925925925925928E-2</c:v>
                </c:pt>
                <c:pt idx="453">
                  <c:v>2.0972222222222222E-2</c:v>
                </c:pt>
                <c:pt idx="454">
                  <c:v>2.101851851851852E-2</c:v>
                </c:pt>
                <c:pt idx="455">
                  <c:v>2.1064814814814814E-2</c:v>
                </c:pt>
                <c:pt idx="456">
                  <c:v>2.1111111111111108E-2</c:v>
                </c:pt>
                <c:pt idx="457">
                  <c:v>2.1157407407407406E-2</c:v>
                </c:pt>
                <c:pt idx="458">
                  <c:v>2.1203703703703707E-2</c:v>
                </c:pt>
                <c:pt idx="459">
                  <c:v>2.1250000000000002E-2</c:v>
                </c:pt>
                <c:pt idx="460">
                  <c:v>2.1296296296296299E-2</c:v>
                </c:pt>
                <c:pt idx="461">
                  <c:v>2.1342592592592594E-2</c:v>
                </c:pt>
                <c:pt idx="462">
                  <c:v>2.1388888888888888E-2</c:v>
                </c:pt>
                <c:pt idx="463">
                  <c:v>2.1435185185185186E-2</c:v>
                </c:pt>
                <c:pt idx="464">
                  <c:v>2.148148148148148E-2</c:v>
                </c:pt>
                <c:pt idx="465">
                  <c:v>2.1527777777777781E-2</c:v>
                </c:pt>
                <c:pt idx="466">
                  <c:v>2.1574074074074075E-2</c:v>
                </c:pt>
                <c:pt idx="467">
                  <c:v>2.162037037037037E-2</c:v>
                </c:pt>
                <c:pt idx="468">
                  <c:v>2.1666666666666667E-2</c:v>
                </c:pt>
                <c:pt idx="469">
                  <c:v>2.1712962962962962E-2</c:v>
                </c:pt>
                <c:pt idx="470">
                  <c:v>2.1759259259259259E-2</c:v>
                </c:pt>
                <c:pt idx="471">
                  <c:v>2.1805555555555554E-2</c:v>
                </c:pt>
                <c:pt idx="472">
                  <c:v>2.1851851851851848E-2</c:v>
                </c:pt>
                <c:pt idx="473">
                  <c:v>2.1898148148148149E-2</c:v>
                </c:pt>
                <c:pt idx="474">
                  <c:v>2.1944444444444447E-2</c:v>
                </c:pt>
                <c:pt idx="475">
                  <c:v>2.1990740740740741E-2</c:v>
                </c:pt>
                <c:pt idx="476">
                  <c:v>2.2037037037037036E-2</c:v>
                </c:pt>
                <c:pt idx="477">
                  <c:v>2.2083333333333333E-2</c:v>
                </c:pt>
                <c:pt idx="478">
                  <c:v>2.2129629629629628E-2</c:v>
                </c:pt>
                <c:pt idx="479">
                  <c:v>2.2175925925925929E-2</c:v>
                </c:pt>
                <c:pt idx="480">
                  <c:v>2.2222222222222223E-2</c:v>
                </c:pt>
                <c:pt idx="481">
                  <c:v>2.2268518518518521E-2</c:v>
                </c:pt>
                <c:pt idx="482">
                  <c:v>2.2314814814814815E-2</c:v>
                </c:pt>
                <c:pt idx="483">
                  <c:v>2.2361111111111113E-2</c:v>
                </c:pt>
                <c:pt idx="484">
                  <c:v>2.2407407407407407E-2</c:v>
                </c:pt>
                <c:pt idx="485">
                  <c:v>2.2453703703703708E-2</c:v>
                </c:pt>
                <c:pt idx="486">
                  <c:v>2.2499999999999996E-2</c:v>
                </c:pt>
                <c:pt idx="487">
                  <c:v>2.2546296296296297E-2</c:v>
                </c:pt>
                <c:pt idx="488">
                  <c:v>2.2592592592592591E-2</c:v>
                </c:pt>
                <c:pt idx="489">
                  <c:v>2.2638888888888889E-2</c:v>
                </c:pt>
                <c:pt idx="490">
                  <c:v>2.2685185185185183E-2</c:v>
                </c:pt>
                <c:pt idx="491">
                  <c:v>2.2731481481481481E-2</c:v>
                </c:pt>
                <c:pt idx="492">
                  <c:v>2.2777777777777775E-2</c:v>
                </c:pt>
                <c:pt idx="493">
                  <c:v>2.2824074074074076E-2</c:v>
                </c:pt>
                <c:pt idx="494">
                  <c:v>2.2870370370370371E-2</c:v>
                </c:pt>
                <c:pt idx="495">
                  <c:v>2.2916666666666669E-2</c:v>
                </c:pt>
                <c:pt idx="496">
                  <c:v>2.2962962962962966E-2</c:v>
                </c:pt>
                <c:pt idx="497">
                  <c:v>2.3009259259259257E-2</c:v>
                </c:pt>
                <c:pt idx="498">
                  <c:v>2.3055555555555555E-2</c:v>
                </c:pt>
                <c:pt idx="499">
                  <c:v>2.3101851851851849E-2</c:v>
                </c:pt>
                <c:pt idx="500">
                  <c:v>2.314814814814815E-2</c:v>
                </c:pt>
                <c:pt idx="501">
                  <c:v>2.3194444444444445E-2</c:v>
                </c:pt>
                <c:pt idx="502">
                  <c:v>2.3240740740740742E-2</c:v>
                </c:pt>
                <c:pt idx="503">
                  <c:v>2.3287037037037037E-2</c:v>
                </c:pt>
                <c:pt idx="504">
                  <c:v>2.3333333333333334E-2</c:v>
                </c:pt>
                <c:pt idx="505">
                  <c:v>2.3379629629629629E-2</c:v>
                </c:pt>
                <c:pt idx="506">
                  <c:v>2.342592592592593E-2</c:v>
                </c:pt>
                <c:pt idx="507">
                  <c:v>2.3472222222222217E-2</c:v>
                </c:pt>
                <c:pt idx="508">
                  <c:v>2.3518518518518518E-2</c:v>
                </c:pt>
                <c:pt idx="509">
                  <c:v>2.3564814814814813E-2</c:v>
                </c:pt>
                <c:pt idx="510">
                  <c:v>2.361111111111111E-2</c:v>
                </c:pt>
                <c:pt idx="511">
                  <c:v>2.3657407407407408E-2</c:v>
                </c:pt>
                <c:pt idx="512">
                  <c:v>2.3703703703703703E-2</c:v>
                </c:pt>
                <c:pt idx="513">
                  <c:v>2.3750000000000004E-2</c:v>
                </c:pt>
                <c:pt idx="514">
                  <c:v>2.3796296296296298E-2</c:v>
                </c:pt>
                <c:pt idx="515">
                  <c:v>2.3842592592592596E-2</c:v>
                </c:pt>
                <c:pt idx="516">
                  <c:v>2.388888888888889E-2</c:v>
                </c:pt>
                <c:pt idx="517">
                  <c:v>2.3935185185185184E-2</c:v>
                </c:pt>
                <c:pt idx="518">
                  <c:v>2.3981481481481479E-2</c:v>
                </c:pt>
                <c:pt idx="519">
                  <c:v>2.4027777777777776E-2</c:v>
                </c:pt>
                <c:pt idx="520">
                  <c:v>2.4074074074074071E-2</c:v>
                </c:pt>
                <c:pt idx="521">
                  <c:v>2.4120370370370372E-2</c:v>
                </c:pt>
                <c:pt idx="522">
                  <c:v>2.4166666666666666E-2</c:v>
                </c:pt>
                <c:pt idx="523">
                  <c:v>2.4212962962962964E-2</c:v>
                </c:pt>
                <c:pt idx="524">
                  <c:v>2.4259259259259258E-2</c:v>
                </c:pt>
                <c:pt idx="525">
                  <c:v>2.4305555555555556E-2</c:v>
                </c:pt>
                <c:pt idx="526">
                  <c:v>2.4351851851851857E-2</c:v>
                </c:pt>
                <c:pt idx="527">
                  <c:v>2.4398148148148145E-2</c:v>
                </c:pt>
                <c:pt idx="528">
                  <c:v>2.4444444444444446E-2</c:v>
                </c:pt>
                <c:pt idx="529">
                  <c:v>2.449074074074074E-2</c:v>
                </c:pt>
                <c:pt idx="530">
                  <c:v>2.4537037037037038E-2</c:v>
                </c:pt>
                <c:pt idx="531">
                  <c:v>2.4583333333333332E-2</c:v>
                </c:pt>
                <c:pt idx="532">
                  <c:v>2.462962962962963E-2</c:v>
                </c:pt>
                <c:pt idx="533">
                  <c:v>2.4675925925925924E-2</c:v>
                </c:pt>
                <c:pt idx="534">
                  <c:v>2.4722222222222225E-2</c:v>
                </c:pt>
                <c:pt idx="535">
                  <c:v>2.476851851851852E-2</c:v>
                </c:pt>
                <c:pt idx="536">
                  <c:v>2.4814814814814817E-2</c:v>
                </c:pt>
                <c:pt idx="537">
                  <c:v>2.4861111111111108E-2</c:v>
                </c:pt>
                <c:pt idx="538">
                  <c:v>2.4907407407407406E-2</c:v>
                </c:pt>
                <c:pt idx="539">
                  <c:v>2.49537037037037E-2</c:v>
                </c:pt>
                <c:pt idx="540">
                  <c:v>2.4999999999999998E-2</c:v>
                </c:pt>
                <c:pt idx="541">
                  <c:v>2.5046296296296299E-2</c:v>
                </c:pt>
                <c:pt idx="542">
                  <c:v>2.5092592592592593E-2</c:v>
                </c:pt>
                <c:pt idx="543">
                  <c:v>2.5138888888888891E-2</c:v>
                </c:pt>
                <c:pt idx="544">
                  <c:v>2.5185185185185185E-2</c:v>
                </c:pt>
                <c:pt idx="545">
                  <c:v>2.5231481481481483E-2</c:v>
                </c:pt>
                <c:pt idx="546">
                  <c:v>2.5277777777777777E-2</c:v>
                </c:pt>
                <c:pt idx="547">
                  <c:v>2.5324074074074079E-2</c:v>
                </c:pt>
                <c:pt idx="548">
                  <c:v>2.5370370370370366E-2</c:v>
                </c:pt>
                <c:pt idx="549">
                  <c:v>2.5416666666666667E-2</c:v>
                </c:pt>
                <c:pt idx="550">
                  <c:v>2.5462962962962962E-2</c:v>
                </c:pt>
                <c:pt idx="551">
                  <c:v>2.5509259259259259E-2</c:v>
                </c:pt>
                <c:pt idx="552">
                  <c:v>2.5555555555555554E-2</c:v>
                </c:pt>
                <c:pt idx="553">
                  <c:v>2.5601851851851851E-2</c:v>
                </c:pt>
                <c:pt idx="554">
                  <c:v>2.5648148148148146E-2</c:v>
                </c:pt>
                <c:pt idx="555">
                  <c:v>2.5694444444444447E-2</c:v>
                </c:pt>
                <c:pt idx="556">
                  <c:v>2.5740740740740745E-2</c:v>
                </c:pt>
                <c:pt idx="557">
                  <c:v>2.5787037037037039E-2</c:v>
                </c:pt>
                <c:pt idx="558">
                  <c:v>2.5833333333333333E-2</c:v>
                </c:pt>
                <c:pt idx="559">
                  <c:v>2.5879629629629627E-2</c:v>
                </c:pt>
                <c:pt idx="560">
                  <c:v>2.5925925925925925E-2</c:v>
                </c:pt>
                <c:pt idx="561">
                  <c:v>2.5972222222222219E-2</c:v>
                </c:pt>
                <c:pt idx="562">
                  <c:v>2.6018518518518521E-2</c:v>
                </c:pt>
                <c:pt idx="563">
                  <c:v>2.6064814814814815E-2</c:v>
                </c:pt>
                <c:pt idx="564">
                  <c:v>2.6111111111111113E-2</c:v>
                </c:pt>
                <c:pt idx="565">
                  <c:v>2.6157407407407407E-2</c:v>
                </c:pt>
                <c:pt idx="566">
                  <c:v>2.6203703703703705E-2</c:v>
                </c:pt>
                <c:pt idx="567">
                  <c:v>2.6249999999999999E-2</c:v>
                </c:pt>
                <c:pt idx="568">
                  <c:v>2.6296296296296293E-2</c:v>
                </c:pt>
                <c:pt idx="569">
                  <c:v>2.6342592592592588E-2</c:v>
                </c:pt>
                <c:pt idx="570">
                  <c:v>2.6388888888888889E-2</c:v>
                </c:pt>
                <c:pt idx="571">
                  <c:v>2.6435185185185187E-2</c:v>
                </c:pt>
                <c:pt idx="572">
                  <c:v>2.6481481481481481E-2</c:v>
                </c:pt>
                <c:pt idx="573">
                  <c:v>2.6527777777777779E-2</c:v>
                </c:pt>
                <c:pt idx="574">
                  <c:v>2.6574074074074073E-2</c:v>
                </c:pt>
                <c:pt idx="575">
                  <c:v>2.6620370370370374E-2</c:v>
                </c:pt>
                <c:pt idx="576">
                  <c:v>2.6666666666666668E-2</c:v>
                </c:pt>
                <c:pt idx="577">
                  <c:v>2.6712962962962966E-2</c:v>
                </c:pt>
                <c:pt idx="578">
                  <c:v>2.6759259259259257E-2</c:v>
                </c:pt>
                <c:pt idx="579">
                  <c:v>2.6805555555555555E-2</c:v>
                </c:pt>
                <c:pt idx="580">
                  <c:v>2.6851851851851849E-2</c:v>
                </c:pt>
                <c:pt idx="581">
                  <c:v>2.6898148148148147E-2</c:v>
                </c:pt>
                <c:pt idx="582">
                  <c:v>2.6944444444444441E-2</c:v>
                </c:pt>
                <c:pt idx="583">
                  <c:v>2.6990740740740742E-2</c:v>
                </c:pt>
                <c:pt idx="584">
                  <c:v>2.7037037037037037E-2</c:v>
                </c:pt>
                <c:pt idx="585">
                  <c:v>2.7083333333333334E-2</c:v>
                </c:pt>
                <c:pt idx="586">
                  <c:v>2.7129629629629632E-2</c:v>
                </c:pt>
                <c:pt idx="587">
                  <c:v>2.7175925925925926E-2</c:v>
                </c:pt>
                <c:pt idx="588">
                  <c:v>2.7222222222222228E-2</c:v>
                </c:pt>
                <c:pt idx="589">
                  <c:v>2.7268518518518515E-2</c:v>
                </c:pt>
                <c:pt idx="590">
                  <c:v>2.7314814814814816E-2</c:v>
                </c:pt>
                <c:pt idx="591">
                  <c:v>2.736111111111111E-2</c:v>
                </c:pt>
                <c:pt idx="592">
                  <c:v>2.7407407407407408E-2</c:v>
                </c:pt>
                <c:pt idx="593">
                  <c:v>2.7453703703703702E-2</c:v>
                </c:pt>
                <c:pt idx="594">
                  <c:v>2.75E-2</c:v>
                </c:pt>
                <c:pt idx="595">
                  <c:v>2.7546296296296294E-2</c:v>
                </c:pt>
                <c:pt idx="596">
                  <c:v>2.7592592592592596E-2</c:v>
                </c:pt>
                <c:pt idx="597">
                  <c:v>2.763888888888889E-2</c:v>
                </c:pt>
                <c:pt idx="598">
                  <c:v>2.7685185185185188E-2</c:v>
                </c:pt>
                <c:pt idx="599">
                  <c:v>2.7731481481481478E-2</c:v>
                </c:pt>
                <c:pt idx="600">
                  <c:v>2.7777777777777776E-2</c:v>
                </c:pt>
                <c:pt idx="601">
                  <c:v>2.7824074074074074E-2</c:v>
                </c:pt>
                <c:pt idx="602">
                  <c:v>2.7870370370370368E-2</c:v>
                </c:pt>
                <c:pt idx="603">
                  <c:v>2.7916666666666669E-2</c:v>
                </c:pt>
                <c:pt idx="604">
                  <c:v>2.7962962962962964E-2</c:v>
                </c:pt>
                <c:pt idx="605">
                  <c:v>2.8009259259259262E-2</c:v>
                </c:pt>
                <c:pt idx="606">
                  <c:v>2.8055555555555556E-2</c:v>
                </c:pt>
                <c:pt idx="607">
                  <c:v>2.8101851851851854E-2</c:v>
                </c:pt>
                <c:pt idx="608">
                  <c:v>2.8148148148148148E-2</c:v>
                </c:pt>
                <c:pt idx="609">
                  <c:v>2.8194444444444442E-2</c:v>
                </c:pt>
                <c:pt idx="610">
                  <c:v>2.8240740740740736E-2</c:v>
                </c:pt>
                <c:pt idx="611">
                  <c:v>2.8287037037037038E-2</c:v>
                </c:pt>
                <c:pt idx="612">
                  <c:v>2.8333333333333332E-2</c:v>
                </c:pt>
                <c:pt idx="613">
                  <c:v>2.837962962962963E-2</c:v>
                </c:pt>
                <c:pt idx="614">
                  <c:v>2.8425925925925924E-2</c:v>
                </c:pt>
                <c:pt idx="615">
                  <c:v>2.8472222222222222E-2</c:v>
                </c:pt>
                <c:pt idx="616">
                  <c:v>2.8518518518518523E-2</c:v>
                </c:pt>
                <c:pt idx="617">
                  <c:v>2.8564814814814817E-2</c:v>
                </c:pt>
                <c:pt idx="618">
                  <c:v>2.8611111111111115E-2</c:v>
                </c:pt>
                <c:pt idx="619">
                  <c:v>2.8657407407407406E-2</c:v>
                </c:pt>
                <c:pt idx="620">
                  <c:v>2.8703703703703703E-2</c:v>
                </c:pt>
                <c:pt idx="621">
                  <c:v>2.8749999999999998E-2</c:v>
                </c:pt>
                <c:pt idx="622">
                  <c:v>2.8796296296296296E-2</c:v>
                </c:pt>
                <c:pt idx="623">
                  <c:v>2.884259259259259E-2</c:v>
                </c:pt>
                <c:pt idx="624">
                  <c:v>2.8888888888888891E-2</c:v>
                </c:pt>
                <c:pt idx="625">
                  <c:v>2.8935185185185185E-2</c:v>
                </c:pt>
                <c:pt idx="626">
                  <c:v>2.8981481481481483E-2</c:v>
                </c:pt>
                <c:pt idx="627">
                  <c:v>2.9027777777777777E-2</c:v>
                </c:pt>
                <c:pt idx="628">
                  <c:v>2.9074074074074075E-2</c:v>
                </c:pt>
                <c:pt idx="629">
                  <c:v>2.9120370370370366E-2</c:v>
                </c:pt>
                <c:pt idx="630">
                  <c:v>2.9166666666666664E-2</c:v>
                </c:pt>
                <c:pt idx="631">
                  <c:v>2.9212962962962965E-2</c:v>
                </c:pt>
                <c:pt idx="632">
                  <c:v>2.9259259259259259E-2</c:v>
                </c:pt>
                <c:pt idx="633">
                  <c:v>2.9305555555555557E-2</c:v>
                </c:pt>
                <c:pt idx="634">
                  <c:v>2.9351851851851851E-2</c:v>
                </c:pt>
                <c:pt idx="635">
                  <c:v>2.9398148148148149E-2</c:v>
                </c:pt>
                <c:pt idx="636">
                  <c:v>2.9444444444444443E-2</c:v>
                </c:pt>
                <c:pt idx="637">
                  <c:v>2.9490740740740744E-2</c:v>
                </c:pt>
                <c:pt idx="638">
                  <c:v>2.9537037037037039E-2</c:v>
                </c:pt>
                <c:pt idx="639">
                  <c:v>2.9583333333333336E-2</c:v>
                </c:pt>
                <c:pt idx="640">
                  <c:v>2.9629629629629627E-2</c:v>
                </c:pt>
                <c:pt idx="641">
                  <c:v>2.9675925925925925E-2</c:v>
                </c:pt>
                <c:pt idx="642">
                  <c:v>2.9722222222222219E-2</c:v>
                </c:pt>
                <c:pt idx="643">
                  <c:v>2.9768518518518517E-2</c:v>
                </c:pt>
                <c:pt idx="644">
                  <c:v>2.9814814814814811E-2</c:v>
                </c:pt>
                <c:pt idx="645">
                  <c:v>2.9861111111111113E-2</c:v>
                </c:pt>
                <c:pt idx="646">
                  <c:v>2.990740740740741E-2</c:v>
                </c:pt>
                <c:pt idx="647">
                  <c:v>2.9953703703703705E-2</c:v>
                </c:pt>
                <c:pt idx="648">
                  <c:v>3.0000000000000002E-2</c:v>
                </c:pt>
                <c:pt idx="649">
                  <c:v>3.0046296296296297E-2</c:v>
                </c:pt>
                <c:pt idx="650">
                  <c:v>3.0092592592592591E-2</c:v>
                </c:pt>
                <c:pt idx="651">
                  <c:v>3.0138888888888885E-2</c:v>
                </c:pt>
                <c:pt idx="652">
                  <c:v>3.0185185185185186E-2</c:v>
                </c:pt>
                <c:pt idx="653">
                  <c:v>3.0231481481481481E-2</c:v>
                </c:pt>
                <c:pt idx="654">
                  <c:v>3.0277777777777778E-2</c:v>
                </c:pt>
                <c:pt idx="655">
                  <c:v>3.0324074074074073E-2</c:v>
                </c:pt>
                <c:pt idx="656">
                  <c:v>3.037037037037037E-2</c:v>
                </c:pt>
                <c:pt idx="657">
                  <c:v>3.0416666666666665E-2</c:v>
                </c:pt>
                <c:pt idx="658">
                  <c:v>3.0462962962962966E-2</c:v>
                </c:pt>
                <c:pt idx="659">
                  <c:v>3.050925925925926E-2</c:v>
                </c:pt>
                <c:pt idx="660">
                  <c:v>3.0555555555555555E-2</c:v>
                </c:pt>
                <c:pt idx="661">
                  <c:v>3.0601851851851852E-2</c:v>
                </c:pt>
                <c:pt idx="662">
                  <c:v>3.0648148148148147E-2</c:v>
                </c:pt>
                <c:pt idx="663">
                  <c:v>3.0694444444444444E-2</c:v>
                </c:pt>
                <c:pt idx="664">
                  <c:v>3.0740740740740739E-2</c:v>
                </c:pt>
                <c:pt idx="665">
                  <c:v>3.078703703703704E-2</c:v>
                </c:pt>
                <c:pt idx="666">
                  <c:v>3.0833333333333334E-2</c:v>
                </c:pt>
                <c:pt idx="667">
                  <c:v>3.0879629629629632E-2</c:v>
                </c:pt>
                <c:pt idx="668">
                  <c:v>3.0925925925925926E-2</c:v>
                </c:pt>
                <c:pt idx="669">
                  <c:v>3.0972222222222224E-2</c:v>
                </c:pt>
                <c:pt idx="670">
                  <c:v>3.1018518518518515E-2</c:v>
                </c:pt>
                <c:pt idx="671">
                  <c:v>3.1064814814814812E-2</c:v>
                </c:pt>
                <c:pt idx="672">
                  <c:v>3.1111111111111107E-2</c:v>
                </c:pt>
                <c:pt idx="673">
                  <c:v>3.1157407407407408E-2</c:v>
                </c:pt>
                <c:pt idx="674">
                  <c:v>3.1203703703703702E-2</c:v>
                </c:pt>
                <c:pt idx="675">
                  <c:v>3.125E-2</c:v>
                </c:pt>
                <c:pt idx="676">
                  <c:v>3.1296296296296301E-2</c:v>
                </c:pt>
                <c:pt idx="677">
                  <c:v>3.1342592592592596E-2</c:v>
                </c:pt>
                <c:pt idx="678">
                  <c:v>3.138888888888889E-2</c:v>
                </c:pt>
                <c:pt idx="679">
                  <c:v>3.1435185185185184E-2</c:v>
                </c:pt>
                <c:pt idx="680">
                  <c:v>3.1481481481481485E-2</c:v>
                </c:pt>
                <c:pt idx="681">
                  <c:v>3.1527777777777773E-2</c:v>
                </c:pt>
                <c:pt idx="682">
                  <c:v>3.1574074074074074E-2</c:v>
                </c:pt>
                <c:pt idx="683">
                  <c:v>3.1620370370370368E-2</c:v>
                </c:pt>
                <c:pt idx="684">
                  <c:v>3.1666666666666669E-2</c:v>
                </c:pt>
                <c:pt idx="685">
                  <c:v>3.1712962962962964E-2</c:v>
                </c:pt>
                <c:pt idx="686">
                  <c:v>3.1759259259259258E-2</c:v>
                </c:pt>
                <c:pt idx="687">
                  <c:v>3.1805555555555552E-2</c:v>
                </c:pt>
                <c:pt idx="688">
                  <c:v>3.1851851851851853E-2</c:v>
                </c:pt>
                <c:pt idx="689">
                  <c:v>3.1898148148148148E-2</c:v>
                </c:pt>
                <c:pt idx="690">
                  <c:v>3.1944444444444449E-2</c:v>
                </c:pt>
                <c:pt idx="691">
                  <c:v>3.1990740740740743E-2</c:v>
                </c:pt>
                <c:pt idx="692">
                  <c:v>3.2037037037037037E-2</c:v>
                </c:pt>
                <c:pt idx="693">
                  <c:v>3.2083333333333332E-2</c:v>
                </c:pt>
                <c:pt idx="694">
                  <c:v>3.2129629629629626E-2</c:v>
                </c:pt>
                <c:pt idx="695">
                  <c:v>3.2175925925925927E-2</c:v>
                </c:pt>
                <c:pt idx="696">
                  <c:v>3.2222222222222222E-2</c:v>
                </c:pt>
                <c:pt idx="697">
                  <c:v>3.2268518518518523E-2</c:v>
                </c:pt>
                <c:pt idx="698">
                  <c:v>3.2314814814814817E-2</c:v>
                </c:pt>
                <c:pt idx="699">
                  <c:v>3.2361111111111111E-2</c:v>
                </c:pt>
                <c:pt idx="700">
                  <c:v>3.2407407407407406E-2</c:v>
                </c:pt>
                <c:pt idx="701">
                  <c:v>3.24537037037037E-2</c:v>
                </c:pt>
                <c:pt idx="702">
                  <c:v>3.2499999999999994E-2</c:v>
                </c:pt>
                <c:pt idx="703">
                  <c:v>3.2546296296296295E-2</c:v>
                </c:pt>
                <c:pt idx="704">
                  <c:v>3.259259259259259E-2</c:v>
                </c:pt>
                <c:pt idx="705">
                  <c:v>3.2638888888888891E-2</c:v>
                </c:pt>
                <c:pt idx="706">
                  <c:v>3.2685185185185185E-2</c:v>
                </c:pt>
                <c:pt idx="707">
                  <c:v>3.2731481481481479E-2</c:v>
                </c:pt>
                <c:pt idx="708">
                  <c:v>3.2777777777777781E-2</c:v>
                </c:pt>
                <c:pt idx="709">
                  <c:v>3.2824074074074075E-2</c:v>
                </c:pt>
                <c:pt idx="710">
                  <c:v>3.2870370370370376E-2</c:v>
                </c:pt>
                <c:pt idx="711">
                  <c:v>3.2916666666666664E-2</c:v>
                </c:pt>
                <c:pt idx="712">
                  <c:v>3.2962962962962965E-2</c:v>
                </c:pt>
                <c:pt idx="713">
                  <c:v>3.3009259259259259E-2</c:v>
                </c:pt>
                <c:pt idx="714">
                  <c:v>3.3055555555555553E-2</c:v>
                </c:pt>
                <c:pt idx="715">
                  <c:v>3.3101851851851848E-2</c:v>
                </c:pt>
                <c:pt idx="716">
                  <c:v>3.3148148148148149E-2</c:v>
                </c:pt>
                <c:pt idx="717">
                  <c:v>3.3194444444444443E-2</c:v>
                </c:pt>
                <c:pt idx="718">
                  <c:v>3.3240740740740744E-2</c:v>
                </c:pt>
                <c:pt idx="719">
                  <c:v>3.3287037037037039E-2</c:v>
                </c:pt>
                <c:pt idx="720">
                  <c:v>3.3333333333333333E-2</c:v>
                </c:pt>
                <c:pt idx="721">
                  <c:v>3.3379629629629634E-2</c:v>
                </c:pt>
                <c:pt idx="722">
                  <c:v>3.3425925925925921E-2</c:v>
                </c:pt>
                <c:pt idx="723">
                  <c:v>3.3472222222222223E-2</c:v>
                </c:pt>
                <c:pt idx="724">
                  <c:v>3.3518518518518517E-2</c:v>
                </c:pt>
                <c:pt idx="725">
                  <c:v>3.3564814814814818E-2</c:v>
                </c:pt>
                <c:pt idx="726">
                  <c:v>3.3611111111111112E-2</c:v>
                </c:pt>
                <c:pt idx="727">
                  <c:v>3.3657407407407407E-2</c:v>
                </c:pt>
                <c:pt idx="728">
                  <c:v>3.3703703703703701E-2</c:v>
                </c:pt>
                <c:pt idx="729">
                  <c:v>3.3750000000000002E-2</c:v>
                </c:pt>
                <c:pt idx="730">
                  <c:v>3.3796296296296297E-2</c:v>
                </c:pt>
                <c:pt idx="731">
                  <c:v>3.3842592592592598E-2</c:v>
                </c:pt>
                <c:pt idx="732">
                  <c:v>3.3888888888888885E-2</c:v>
                </c:pt>
                <c:pt idx="733">
                  <c:v>3.3935185185185186E-2</c:v>
                </c:pt>
                <c:pt idx="734">
                  <c:v>3.3981481481481481E-2</c:v>
                </c:pt>
                <c:pt idx="735">
                  <c:v>3.4027777777777775E-2</c:v>
                </c:pt>
                <c:pt idx="736">
                  <c:v>3.4074074074074076E-2</c:v>
                </c:pt>
                <c:pt idx="737">
                  <c:v>3.412037037037037E-2</c:v>
                </c:pt>
                <c:pt idx="738">
                  <c:v>3.4166666666666672E-2</c:v>
                </c:pt>
                <c:pt idx="739">
                  <c:v>3.4212962962962966E-2</c:v>
                </c:pt>
                <c:pt idx="740">
                  <c:v>3.425925925925926E-2</c:v>
                </c:pt>
                <c:pt idx="741">
                  <c:v>3.4305555555555554E-2</c:v>
                </c:pt>
                <c:pt idx="742">
                  <c:v>3.4351851851851849E-2</c:v>
                </c:pt>
                <c:pt idx="743">
                  <c:v>3.4398148148148143E-2</c:v>
                </c:pt>
                <c:pt idx="744">
                  <c:v>3.4444444444444444E-2</c:v>
                </c:pt>
                <c:pt idx="745">
                  <c:v>3.4490740740740738E-2</c:v>
                </c:pt>
                <c:pt idx="746">
                  <c:v>3.453703703703704E-2</c:v>
                </c:pt>
                <c:pt idx="747">
                  <c:v>3.4583333333333334E-2</c:v>
                </c:pt>
                <c:pt idx="748">
                  <c:v>3.4629629629629628E-2</c:v>
                </c:pt>
                <c:pt idx="749">
                  <c:v>3.4675925925925923E-2</c:v>
                </c:pt>
                <c:pt idx="750">
                  <c:v>3.4722222222222224E-2</c:v>
                </c:pt>
                <c:pt idx="751">
                  <c:v>3.4768518518518525E-2</c:v>
                </c:pt>
                <c:pt idx="752">
                  <c:v>3.4814814814814812E-2</c:v>
                </c:pt>
                <c:pt idx="753">
                  <c:v>3.4861111111111114E-2</c:v>
                </c:pt>
                <c:pt idx="754">
                  <c:v>3.4907407407407408E-2</c:v>
                </c:pt>
                <c:pt idx="755">
                  <c:v>3.4953703703703702E-2</c:v>
                </c:pt>
                <c:pt idx="756">
                  <c:v>3.4999999999999996E-2</c:v>
                </c:pt>
                <c:pt idx="757">
                  <c:v>3.5046296296296298E-2</c:v>
                </c:pt>
                <c:pt idx="758">
                  <c:v>3.5092592592592592E-2</c:v>
                </c:pt>
                <c:pt idx="759">
                  <c:v>3.5138888888888893E-2</c:v>
                </c:pt>
                <c:pt idx="760">
                  <c:v>3.5185185185185187E-2</c:v>
                </c:pt>
                <c:pt idx="761">
                  <c:v>3.5231481481481482E-2</c:v>
                </c:pt>
                <c:pt idx="762">
                  <c:v>3.5277777777777776E-2</c:v>
                </c:pt>
                <c:pt idx="763">
                  <c:v>3.532407407407407E-2</c:v>
                </c:pt>
                <c:pt idx="764">
                  <c:v>3.5370370370370365E-2</c:v>
                </c:pt>
                <c:pt idx="765">
                  <c:v>3.5416666666666666E-2</c:v>
                </c:pt>
                <c:pt idx="766">
                  <c:v>3.5462962962962967E-2</c:v>
                </c:pt>
                <c:pt idx="767">
                  <c:v>3.5509259259259261E-2</c:v>
                </c:pt>
                <c:pt idx="768">
                  <c:v>3.5555555555555556E-2</c:v>
                </c:pt>
                <c:pt idx="769">
                  <c:v>3.560185185185185E-2</c:v>
                </c:pt>
                <c:pt idx="770">
                  <c:v>3.5648148148148151E-2</c:v>
                </c:pt>
                <c:pt idx="771">
                  <c:v>3.5694444444444445E-2</c:v>
                </c:pt>
                <c:pt idx="772">
                  <c:v>3.5740740740740747E-2</c:v>
                </c:pt>
                <c:pt idx="773">
                  <c:v>3.5787037037037034E-2</c:v>
                </c:pt>
                <c:pt idx="774">
                  <c:v>3.5833333333333335E-2</c:v>
                </c:pt>
                <c:pt idx="775">
                  <c:v>3.5879629629629629E-2</c:v>
                </c:pt>
                <c:pt idx="776">
                  <c:v>3.5925925925925924E-2</c:v>
                </c:pt>
                <c:pt idx="777">
                  <c:v>3.5972222222222218E-2</c:v>
                </c:pt>
                <c:pt idx="778">
                  <c:v>3.6018518518518519E-2</c:v>
                </c:pt>
                <c:pt idx="779">
                  <c:v>3.6064814814814813E-2</c:v>
                </c:pt>
                <c:pt idx="780">
                  <c:v>3.6111111111111115E-2</c:v>
                </c:pt>
                <c:pt idx="781">
                  <c:v>3.6157407407407409E-2</c:v>
                </c:pt>
                <c:pt idx="782">
                  <c:v>3.6203703703703703E-2</c:v>
                </c:pt>
                <c:pt idx="783">
                  <c:v>3.6249999999999998E-2</c:v>
                </c:pt>
                <c:pt idx="784">
                  <c:v>3.6296296296296292E-2</c:v>
                </c:pt>
                <c:pt idx="785">
                  <c:v>3.6342592592592593E-2</c:v>
                </c:pt>
                <c:pt idx="786">
                  <c:v>3.6388888888888887E-2</c:v>
                </c:pt>
                <c:pt idx="787">
                  <c:v>3.6435185185185189E-2</c:v>
                </c:pt>
                <c:pt idx="788">
                  <c:v>3.6481481481481483E-2</c:v>
                </c:pt>
                <c:pt idx="789">
                  <c:v>3.6527777777777777E-2</c:v>
                </c:pt>
                <c:pt idx="790">
                  <c:v>3.6574074074074071E-2</c:v>
                </c:pt>
                <c:pt idx="791">
                  <c:v>3.6620370370370373E-2</c:v>
                </c:pt>
                <c:pt idx="792">
                  <c:v>3.6666666666666667E-2</c:v>
                </c:pt>
                <c:pt idx="793">
                  <c:v>3.6712962962962961E-2</c:v>
                </c:pt>
                <c:pt idx="794">
                  <c:v>3.6759259259259255E-2</c:v>
                </c:pt>
                <c:pt idx="795">
                  <c:v>3.6805555555555557E-2</c:v>
                </c:pt>
                <c:pt idx="796">
                  <c:v>3.6851851851851851E-2</c:v>
                </c:pt>
                <c:pt idx="797">
                  <c:v>3.6898148148148145E-2</c:v>
                </c:pt>
                <c:pt idx="798">
                  <c:v>3.6944444444444446E-2</c:v>
                </c:pt>
                <c:pt idx="799">
                  <c:v>3.6990740740740741E-2</c:v>
                </c:pt>
                <c:pt idx="800">
                  <c:v>3.7037037037037042E-2</c:v>
                </c:pt>
                <c:pt idx="801">
                  <c:v>3.7083333333333336E-2</c:v>
                </c:pt>
                <c:pt idx="802">
                  <c:v>3.712962962962963E-2</c:v>
                </c:pt>
                <c:pt idx="803">
                  <c:v>3.7175925925925925E-2</c:v>
                </c:pt>
                <c:pt idx="804">
                  <c:v>3.7222222222222219E-2</c:v>
                </c:pt>
                <c:pt idx="805">
                  <c:v>3.7268518518518513E-2</c:v>
                </c:pt>
                <c:pt idx="806">
                  <c:v>3.7314814814814815E-2</c:v>
                </c:pt>
                <c:pt idx="807">
                  <c:v>3.7361111111111109E-2</c:v>
                </c:pt>
                <c:pt idx="808">
                  <c:v>3.740740740740741E-2</c:v>
                </c:pt>
                <c:pt idx="809">
                  <c:v>3.7453703703703704E-2</c:v>
                </c:pt>
                <c:pt idx="810">
                  <c:v>3.7499999999999999E-2</c:v>
                </c:pt>
                <c:pt idx="811">
                  <c:v>3.75462962962963E-2</c:v>
                </c:pt>
                <c:pt idx="812">
                  <c:v>3.7592592592592594E-2</c:v>
                </c:pt>
                <c:pt idx="813">
                  <c:v>3.7638888888888895E-2</c:v>
                </c:pt>
                <c:pt idx="814">
                  <c:v>3.7685185185185183E-2</c:v>
                </c:pt>
                <c:pt idx="815">
                  <c:v>3.7731481481481484E-2</c:v>
                </c:pt>
                <c:pt idx="816">
                  <c:v>3.7777777777777778E-2</c:v>
                </c:pt>
                <c:pt idx="817">
                  <c:v>3.7824074074074072E-2</c:v>
                </c:pt>
                <c:pt idx="818">
                  <c:v>3.7870370370370367E-2</c:v>
                </c:pt>
                <c:pt idx="819">
                  <c:v>3.7916666666666668E-2</c:v>
                </c:pt>
                <c:pt idx="820">
                  <c:v>3.7962962962962962E-2</c:v>
                </c:pt>
                <c:pt idx="821">
                  <c:v>3.8009259259259263E-2</c:v>
                </c:pt>
                <c:pt idx="822">
                  <c:v>3.8055555555555558E-2</c:v>
                </c:pt>
                <c:pt idx="823">
                  <c:v>3.8101851851851852E-2</c:v>
                </c:pt>
                <c:pt idx="824">
                  <c:v>3.8148148148148146E-2</c:v>
                </c:pt>
                <c:pt idx="825">
                  <c:v>3.8194444444444441E-2</c:v>
                </c:pt>
                <c:pt idx="826">
                  <c:v>3.8240740740740742E-2</c:v>
                </c:pt>
                <c:pt idx="827">
                  <c:v>3.8287037037037036E-2</c:v>
                </c:pt>
                <c:pt idx="828">
                  <c:v>3.8333333333333337E-2</c:v>
                </c:pt>
                <c:pt idx="829">
                  <c:v>3.8379629629629632E-2</c:v>
                </c:pt>
                <c:pt idx="830">
                  <c:v>3.8425925925925926E-2</c:v>
                </c:pt>
                <c:pt idx="831">
                  <c:v>3.847222222222222E-2</c:v>
                </c:pt>
                <c:pt idx="832">
                  <c:v>3.8518518518518521E-2</c:v>
                </c:pt>
                <c:pt idx="833">
                  <c:v>3.8564814814814816E-2</c:v>
                </c:pt>
                <c:pt idx="834">
                  <c:v>3.861111111111111E-2</c:v>
                </c:pt>
                <c:pt idx="835">
                  <c:v>3.8657407407407404E-2</c:v>
                </c:pt>
                <c:pt idx="836">
                  <c:v>3.8703703703703705E-2</c:v>
                </c:pt>
                <c:pt idx="837">
                  <c:v>3.875E-2</c:v>
                </c:pt>
                <c:pt idx="838">
                  <c:v>3.8796296296296294E-2</c:v>
                </c:pt>
                <c:pt idx="839">
                  <c:v>3.8842592592592588E-2</c:v>
                </c:pt>
                <c:pt idx="840">
                  <c:v>3.888888888888889E-2</c:v>
                </c:pt>
                <c:pt idx="841">
                  <c:v>3.8935185185185191E-2</c:v>
                </c:pt>
                <c:pt idx="842">
                  <c:v>3.8981481481481485E-2</c:v>
                </c:pt>
                <c:pt idx="843">
                  <c:v>3.9027777777777779E-2</c:v>
                </c:pt>
                <c:pt idx="844">
                  <c:v>3.9074074074074074E-2</c:v>
                </c:pt>
                <c:pt idx="845">
                  <c:v>3.9120370370370368E-2</c:v>
                </c:pt>
                <c:pt idx="846">
                  <c:v>3.9166666666666662E-2</c:v>
                </c:pt>
                <c:pt idx="847">
                  <c:v>3.9212962962962963E-2</c:v>
                </c:pt>
                <c:pt idx="848">
                  <c:v>3.9259259259259258E-2</c:v>
                </c:pt>
                <c:pt idx="849">
                  <c:v>3.9305555555555559E-2</c:v>
                </c:pt>
                <c:pt idx="850">
                  <c:v>3.9351851851851853E-2</c:v>
                </c:pt>
                <c:pt idx="851">
                  <c:v>3.9398148148148147E-2</c:v>
                </c:pt>
                <c:pt idx="852">
                  <c:v>3.9444444444444442E-2</c:v>
                </c:pt>
                <c:pt idx="853">
                  <c:v>3.9490740740740743E-2</c:v>
                </c:pt>
                <c:pt idx="854">
                  <c:v>3.953703703703703E-2</c:v>
                </c:pt>
                <c:pt idx="855">
                  <c:v>3.9583333333333331E-2</c:v>
                </c:pt>
                <c:pt idx="856">
                  <c:v>3.9629629629629633E-2</c:v>
                </c:pt>
                <c:pt idx="857">
                  <c:v>3.9675925925925927E-2</c:v>
                </c:pt>
                <c:pt idx="858">
                  <c:v>3.9722222222222221E-2</c:v>
                </c:pt>
                <c:pt idx="859">
                  <c:v>3.9768518518518516E-2</c:v>
                </c:pt>
                <c:pt idx="860">
                  <c:v>3.9814814814814817E-2</c:v>
                </c:pt>
                <c:pt idx="861">
                  <c:v>3.9861111111111111E-2</c:v>
                </c:pt>
                <c:pt idx="862">
                  <c:v>3.9907407407407412E-2</c:v>
                </c:pt>
                <c:pt idx="863">
                  <c:v>3.9953703703703707E-2</c:v>
                </c:pt>
                <c:pt idx="864">
                  <c:v>0.04</c:v>
                </c:pt>
                <c:pt idx="865">
                  <c:v>4.0046296296296295E-2</c:v>
                </c:pt>
                <c:pt idx="866">
                  <c:v>4.0092592592592589E-2</c:v>
                </c:pt>
                <c:pt idx="867">
                  <c:v>4.0138888888888884E-2</c:v>
                </c:pt>
                <c:pt idx="868">
                  <c:v>4.0185185185185185E-2</c:v>
                </c:pt>
                <c:pt idx="869">
                  <c:v>4.0231481481481479E-2</c:v>
                </c:pt>
                <c:pt idx="870">
                  <c:v>4.027777777777778E-2</c:v>
                </c:pt>
                <c:pt idx="871">
                  <c:v>4.0324074074074075E-2</c:v>
                </c:pt>
                <c:pt idx="872">
                  <c:v>4.0370370370370369E-2</c:v>
                </c:pt>
                <c:pt idx="873">
                  <c:v>4.041666666666667E-2</c:v>
                </c:pt>
                <c:pt idx="874">
                  <c:v>4.0462962962962964E-2</c:v>
                </c:pt>
                <c:pt idx="875">
                  <c:v>4.0509259259259259E-2</c:v>
                </c:pt>
                <c:pt idx="876">
                  <c:v>4.0555555555555553E-2</c:v>
                </c:pt>
                <c:pt idx="877">
                  <c:v>4.0601851851851854E-2</c:v>
                </c:pt>
                <c:pt idx="878">
                  <c:v>4.0648148148148149E-2</c:v>
                </c:pt>
                <c:pt idx="879">
                  <c:v>4.0694444444444443E-2</c:v>
                </c:pt>
                <c:pt idx="880">
                  <c:v>4.0740740740740737E-2</c:v>
                </c:pt>
                <c:pt idx="881">
                  <c:v>4.0787037037037038E-2</c:v>
                </c:pt>
                <c:pt idx="882">
                  <c:v>4.0833333333333333E-2</c:v>
                </c:pt>
                <c:pt idx="883">
                  <c:v>4.0879629629629634E-2</c:v>
                </c:pt>
                <c:pt idx="884">
                  <c:v>4.0925925925925928E-2</c:v>
                </c:pt>
                <c:pt idx="885">
                  <c:v>4.0972222222222222E-2</c:v>
                </c:pt>
                <c:pt idx="886">
                  <c:v>4.1018518518518517E-2</c:v>
                </c:pt>
                <c:pt idx="887">
                  <c:v>4.1064814814814811E-2</c:v>
                </c:pt>
                <c:pt idx="888">
                  <c:v>4.1111111111111112E-2</c:v>
                </c:pt>
                <c:pt idx="889">
                  <c:v>4.1157407407407406E-2</c:v>
                </c:pt>
                <c:pt idx="890">
                  <c:v>4.1203703703703708E-2</c:v>
                </c:pt>
                <c:pt idx="891">
                  <c:v>4.1250000000000002E-2</c:v>
                </c:pt>
                <c:pt idx="892">
                  <c:v>4.1296296296296296E-2</c:v>
                </c:pt>
                <c:pt idx="893">
                  <c:v>4.1342592592592591E-2</c:v>
                </c:pt>
                <c:pt idx="894">
                  <c:v>4.1388888888888892E-2</c:v>
                </c:pt>
                <c:pt idx="895">
                  <c:v>4.1435185185185179E-2</c:v>
                </c:pt>
                <c:pt idx="896">
                  <c:v>4.148148148148148E-2</c:v>
                </c:pt>
                <c:pt idx="897">
                  <c:v>4.1527777777777775E-2</c:v>
                </c:pt>
                <c:pt idx="898">
                  <c:v>4.1574074074074076E-2</c:v>
                </c:pt>
                <c:pt idx="899">
                  <c:v>4.162037037037037E-2</c:v>
                </c:pt>
                <c:pt idx="900">
                  <c:v>4.1666666666666664E-2</c:v>
                </c:pt>
                <c:pt idx="901">
                  <c:v>4.1712962962962959E-2</c:v>
                </c:pt>
                <c:pt idx="902">
                  <c:v>4.1759259259259253E-2</c:v>
                </c:pt>
                <c:pt idx="903">
                  <c:v>4.1805555555555561E-2</c:v>
                </c:pt>
                <c:pt idx="904">
                  <c:v>4.1851851851851855E-2</c:v>
                </c:pt>
                <c:pt idx="905">
                  <c:v>4.189814814814815E-2</c:v>
                </c:pt>
                <c:pt idx="906">
                  <c:v>4.1944444444444444E-2</c:v>
                </c:pt>
                <c:pt idx="907">
                  <c:v>4.1990740740740745E-2</c:v>
                </c:pt>
                <c:pt idx="908">
                  <c:v>4.2037037037037039E-2</c:v>
                </c:pt>
                <c:pt idx="909">
                  <c:v>4.2083333333333334E-2</c:v>
                </c:pt>
                <c:pt idx="910">
                  <c:v>4.2129629629629628E-2</c:v>
                </c:pt>
                <c:pt idx="911">
                  <c:v>4.2175925925925922E-2</c:v>
                </c:pt>
                <c:pt idx="912">
                  <c:v>4.2222222222222223E-2</c:v>
                </c:pt>
                <c:pt idx="913">
                  <c:v>4.2268518518518518E-2</c:v>
                </c:pt>
                <c:pt idx="914">
                  <c:v>4.2314814814814812E-2</c:v>
                </c:pt>
                <c:pt idx="915">
                  <c:v>4.2361111111111106E-2</c:v>
                </c:pt>
                <c:pt idx="916">
                  <c:v>4.2407407407407401E-2</c:v>
                </c:pt>
                <c:pt idx="917">
                  <c:v>4.2453703703703709E-2</c:v>
                </c:pt>
                <c:pt idx="918">
                  <c:v>4.2500000000000003E-2</c:v>
                </c:pt>
                <c:pt idx="919">
                  <c:v>4.2546296296296297E-2</c:v>
                </c:pt>
                <c:pt idx="920">
                  <c:v>4.2592592592592592E-2</c:v>
                </c:pt>
                <c:pt idx="921">
                  <c:v>4.2638888888888893E-2</c:v>
                </c:pt>
                <c:pt idx="922">
                  <c:v>4.2685185185185187E-2</c:v>
                </c:pt>
                <c:pt idx="923">
                  <c:v>4.2731481481481481E-2</c:v>
                </c:pt>
                <c:pt idx="924">
                  <c:v>4.2777777777777776E-2</c:v>
                </c:pt>
                <c:pt idx="925">
                  <c:v>4.282407407407407E-2</c:v>
                </c:pt>
                <c:pt idx="926">
                  <c:v>4.2870370370370371E-2</c:v>
                </c:pt>
                <c:pt idx="927">
                  <c:v>4.2916666666666665E-2</c:v>
                </c:pt>
                <c:pt idx="928">
                  <c:v>4.296296296296296E-2</c:v>
                </c:pt>
                <c:pt idx="929">
                  <c:v>4.3009259259259254E-2</c:v>
                </c:pt>
                <c:pt idx="930">
                  <c:v>4.3055555555555562E-2</c:v>
                </c:pt>
                <c:pt idx="931">
                  <c:v>4.3101851851851856E-2</c:v>
                </c:pt>
                <c:pt idx="932">
                  <c:v>4.3148148148148151E-2</c:v>
                </c:pt>
                <c:pt idx="933">
                  <c:v>4.3194444444444445E-2</c:v>
                </c:pt>
                <c:pt idx="934">
                  <c:v>4.3240740740740739E-2</c:v>
                </c:pt>
                <c:pt idx="935">
                  <c:v>4.3287037037037041E-2</c:v>
                </c:pt>
                <c:pt idx="936">
                  <c:v>4.3333333333333335E-2</c:v>
                </c:pt>
                <c:pt idx="937">
                  <c:v>4.3379629629629629E-2</c:v>
                </c:pt>
                <c:pt idx="938">
                  <c:v>4.3425925925925923E-2</c:v>
                </c:pt>
                <c:pt idx="939">
                  <c:v>4.3472222222222225E-2</c:v>
                </c:pt>
                <c:pt idx="940">
                  <c:v>4.3518518518518519E-2</c:v>
                </c:pt>
                <c:pt idx="941">
                  <c:v>4.3564814814814813E-2</c:v>
                </c:pt>
                <c:pt idx="942">
                  <c:v>4.3611111111111107E-2</c:v>
                </c:pt>
                <c:pt idx="943">
                  <c:v>4.3657407407407402E-2</c:v>
                </c:pt>
                <c:pt idx="944">
                  <c:v>4.370370370370371E-2</c:v>
                </c:pt>
                <c:pt idx="945">
                  <c:v>4.3750000000000004E-2</c:v>
                </c:pt>
                <c:pt idx="946">
                  <c:v>4.3796296296296298E-2</c:v>
                </c:pt>
                <c:pt idx="947">
                  <c:v>4.3842592592592593E-2</c:v>
                </c:pt>
                <c:pt idx="948">
                  <c:v>4.3888888888888887E-2</c:v>
                </c:pt>
                <c:pt idx="949">
                  <c:v>4.3935185185185188E-2</c:v>
                </c:pt>
                <c:pt idx="950">
                  <c:v>4.3981481481481483E-2</c:v>
                </c:pt>
                <c:pt idx="951">
                  <c:v>4.4027777777777777E-2</c:v>
                </c:pt>
                <c:pt idx="952">
                  <c:v>4.4074074074074071E-2</c:v>
                </c:pt>
                <c:pt idx="953">
                  <c:v>4.4120370370370372E-2</c:v>
                </c:pt>
                <c:pt idx="954">
                  <c:v>4.4166666666666667E-2</c:v>
                </c:pt>
                <c:pt idx="955">
                  <c:v>4.4212962962962961E-2</c:v>
                </c:pt>
                <c:pt idx="956">
                  <c:v>4.4259259259259255E-2</c:v>
                </c:pt>
                <c:pt idx="957">
                  <c:v>4.4305555555555549E-2</c:v>
                </c:pt>
                <c:pt idx="958">
                  <c:v>4.4351851851851858E-2</c:v>
                </c:pt>
                <c:pt idx="959">
                  <c:v>4.4398148148148152E-2</c:v>
                </c:pt>
                <c:pt idx="960">
                  <c:v>4.4444444444444446E-2</c:v>
                </c:pt>
                <c:pt idx="961">
                  <c:v>4.449074074074074E-2</c:v>
                </c:pt>
                <c:pt idx="962">
                  <c:v>4.4537037037037042E-2</c:v>
                </c:pt>
                <c:pt idx="963">
                  <c:v>4.4583333333333336E-2</c:v>
                </c:pt>
                <c:pt idx="964">
                  <c:v>4.462962962962963E-2</c:v>
                </c:pt>
                <c:pt idx="965">
                  <c:v>4.4675925925925924E-2</c:v>
                </c:pt>
                <c:pt idx="966">
                  <c:v>4.4722222222222219E-2</c:v>
                </c:pt>
                <c:pt idx="967">
                  <c:v>4.476851851851852E-2</c:v>
                </c:pt>
                <c:pt idx="968">
                  <c:v>4.4814814814814814E-2</c:v>
                </c:pt>
                <c:pt idx="969">
                  <c:v>4.4861111111111109E-2</c:v>
                </c:pt>
                <c:pt idx="970">
                  <c:v>4.4907407407407403E-2</c:v>
                </c:pt>
                <c:pt idx="971">
                  <c:v>4.4953703703703697E-2</c:v>
                </c:pt>
                <c:pt idx="972">
                  <c:v>4.5000000000000005E-2</c:v>
                </c:pt>
                <c:pt idx="973">
                  <c:v>4.50462962962963E-2</c:v>
                </c:pt>
                <c:pt idx="974">
                  <c:v>4.5092592592592594E-2</c:v>
                </c:pt>
                <c:pt idx="975">
                  <c:v>4.5138888888888888E-2</c:v>
                </c:pt>
                <c:pt idx="976">
                  <c:v>4.5185185185185189E-2</c:v>
                </c:pt>
                <c:pt idx="977">
                  <c:v>4.5231481481481484E-2</c:v>
                </c:pt>
                <c:pt idx="978">
                  <c:v>4.5277777777777778E-2</c:v>
                </c:pt>
                <c:pt idx="979">
                  <c:v>4.5324074074074072E-2</c:v>
                </c:pt>
                <c:pt idx="980">
                  <c:v>4.5370370370370366E-2</c:v>
                </c:pt>
                <c:pt idx="981">
                  <c:v>4.5416666666666668E-2</c:v>
                </c:pt>
                <c:pt idx="982">
                  <c:v>4.5462962962962962E-2</c:v>
                </c:pt>
                <c:pt idx="983">
                  <c:v>4.5509259259259256E-2</c:v>
                </c:pt>
                <c:pt idx="984">
                  <c:v>4.5555555555555551E-2</c:v>
                </c:pt>
                <c:pt idx="985">
                  <c:v>4.5601851851851859E-2</c:v>
                </c:pt>
                <c:pt idx="986">
                  <c:v>4.5648148148148153E-2</c:v>
                </c:pt>
                <c:pt idx="987">
                  <c:v>4.5694444444444447E-2</c:v>
                </c:pt>
                <c:pt idx="988">
                  <c:v>4.5740740740740742E-2</c:v>
                </c:pt>
                <c:pt idx="989">
                  <c:v>4.5787037037037036E-2</c:v>
                </c:pt>
                <c:pt idx="990">
                  <c:v>4.5833333333333337E-2</c:v>
                </c:pt>
                <c:pt idx="991">
                  <c:v>4.5879629629629631E-2</c:v>
                </c:pt>
                <c:pt idx="992">
                  <c:v>4.5925925925925926E-2</c:v>
                </c:pt>
                <c:pt idx="993">
                  <c:v>4.597222222222222E-2</c:v>
                </c:pt>
                <c:pt idx="994">
                  <c:v>4.6018518518518514E-2</c:v>
                </c:pt>
                <c:pt idx="995">
                  <c:v>4.6064814814814815E-2</c:v>
                </c:pt>
                <c:pt idx="996">
                  <c:v>4.611111111111111E-2</c:v>
                </c:pt>
                <c:pt idx="997">
                  <c:v>4.6157407407407404E-2</c:v>
                </c:pt>
                <c:pt idx="998">
                  <c:v>4.6203703703703698E-2</c:v>
                </c:pt>
                <c:pt idx="999">
                  <c:v>4.6250000000000006E-2</c:v>
                </c:pt>
                <c:pt idx="1000">
                  <c:v>4.6296296296296301E-2</c:v>
                </c:pt>
                <c:pt idx="1001">
                  <c:v>4.6342592592592595E-2</c:v>
                </c:pt>
                <c:pt idx="1002">
                  <c:v>4.6388888888888889E-2</c:v>
                </c:pt>
                <c:pt idx="1003">
                  <c:v>4.6435185185185184E-2</c:v>
                </c:pt>
                <c:pt idx="1004">
                  <c:v>4.6481481481481485E-2</c:v>
                </c:pt>
                <c:pt idx="1005">
                  <c:v>4.6527777777777779E-2</c:v>
                </c:pt>
                <c:pt idx="1006">
                  <c:v>4.6574074074074073E-2</c:v>
                </c:pt>
                <c:pt idx="1007">
                  <c:v>4.6620370370370368E-2</c:v>
                </c:pt>
                <c:pt idx="1008">
                  <c:v>4.6666666666666669E-2</c:v>
                </c:pt>
                <c:pt idx="1009">
                  <c:v>4.6712962962962963E-2</c:v>
                </c:pt>
                <c:pt idx="1010">
                  <c:v>4.6759259259259257E-2</c:v>
                </c:pt>
                <c:pt idx="1011">
                  <c:v>4.6805555555555552E-2</c:v>
                </c:pt>
                <c:pt idx="1012">
                  <c:v>4.6851851851851846E-2</c:v>
                </c:pt>
                <c:pt idx="1013">
                  <c:v>4.6898148148148154E-2</c:v>
                </c:pt>
                <c:pt idx="1014">
                  <c:v>4.6944444444444448E-2</c:v>
                </c:pt>
                <c:pt idx="1015">
                  <c:v>4.6990740740740743E-2</c:v>
                </c:pt>
                <c:pt idx="1016">
                  <c:v>4.7037037037037037E-2</c:v>
                </c:pt>
                <c:pt idx="1017">
                  <c:v>4.7083333333333331E-2</c:v>
                </c:pt>
                <c:pt idx="1018">
                  <c:v>4.7129629629629632E-2</c:v>
                </c:pt>
                <c:pt idx="1019">
                  <c:v>4.7175925925925927E-2</c:v>
                </c:pt>
                <c:pt idx="1020">
                  <c:v>4.7222222222222221E-2</c:v>
                </c:pt>
                <c:pt idx="1021">
                  <c:v>4.7268518518518515E-2</c:v>
                </c:pt>
                <c:pt idx="1022">
                  <c:v>4.731481481481481E-2</c:v>
                </c:pt>
                <c:pt idx="1023">
                  <c:v>4.7361111111111111E-2</c:v>
                </c:pt>
                <c:pt idx="1024">
                  <c:v>4.7407407407407405E-2</c:v>
                </c:pt>
                <c:pt idx="1025">
                  <c:v>4.7453703703703699E-2</c:v>
                </c:pt>
                <c:pt idx="1026">
                  <c:v>4.7500000000000007E-2</c:v>
                </c:pt>
                <c:pt idx="1027">
                  <c:v>4.7546296296296302E-2</c:v>
                </c:pt>
                <c:pt idx="1028">
                  <c:v>4.7592592592592596E-2</c:v>
                </c:pt>
                <c:pt idx="1029">
                  <c:v>4.763888888888889E-2</c:v>
                </c:pt>
                <c:pt idx="1030">
                  <c:v>4.7685185185185185E-2</c:v>
                </c:pt>
                <c:pt idx="1031">
                  <c:v>4.7731481481481486E-2</c:v>
                </c:pt>
                <c:pt idx="1032">
                  <c:v>4.777777777777778E-2</c:v>
                </c:pt>
                <c:pt idx="1033">
                  <c:v>4.7824074074074074E-2</c:v>
                </c:pt>
                <c:pt idx="1034">
                  <c:v>4.7870370370370369E-2</c:v>
                </c:pt>
                <c:pt idx="1035">
                  <c:v>4.7916666666666663E-2</c:v>
                </c:pt>
                <c:pt idx="1036">
                  <c:v>4.7962962962962964E-2</c:v>
                </c:pt>
                <c:pt idx="1037">
                  <c:v>4.8009259259259258E-2</c:v>
                </c:pt>
                <c:pt idx="1038">
                  <c:v>4.8055555555555553E-2</c:v>
                </c:pt>
                <c:pt idx="1039">
                  <c:v>4.8101851851851847E-2</c:v>
                </c:pt>
                <c:pt idx="1040">
                  <c:v>4.8148148148148141E-2</c:v>
                </c:pt>
                <c:pt idx="1041">
                  <c:v>4.8194444444444449E-2</c:v>
                </c:pt>
                <c:pt idx="1042">
                  <c:v>4.8240740740740744E-2</c:v>
                </c:pt>
                <c:pt idx="1043">
                  <c:v>4.8287037037037038E-2</c:v>
                </c:pt>
                <c:pt idx="1044">
                  <c:v>4.8333333333333332E-2</c:v>
                </c:pt>
                <c:pt idx="1045">
                  <c:v>4.8379629629629627E-2</c:v>
                </c:pt>
                <c:pt idx="1046">
                  <c:v>4.8425925925925928E-2</c:v>
                </c:pt>
                <c:pt idx="1047">
                  <c:v>4.8472222222222222E-2</c:v>
                </c:pt>
                <c:pt idx="1048">
                  <c:v>4.8518518518518516E-2</c:v>
                </c:pt>
                <c:pt idx="1049">
                  <c:v>4.8564814814814818E-2</c:v>
                </c:pt>
                <c:pt idx="1050">
                  <c:v>4.8611111111111112E-2</c:v>
                </c:pt>
                <c:pt idx="1051">
                  <c:v>4.8657407407407406E-2</c:v>
                </c:pt>
                <c:pt idx="1052">
                  <c:v>4.87037037037037E-2</c:v>
                </c:pt>
                <c:pt idx="1053">
                  <c:v>4.8749999999999995E-2</c:v>
                </c:pt>
                <c:pt idx="1054">
                  <c:v>4.8796296296296303E-2</c:v>
                </c:pt>
                <c:pt idx="1055">
                  <c:v>4.8842592592592597E-2</c:v>
                </c:pt>
                <c:pt idx="1056">
                  <c:v>4.8888888888888891E-2</c:v>
                </c:pt>
                <c:pt idx="1057">
                  <c:v>4.8935185185185186E-2</c:v>
                </c:pt>
                <c:pt idx="1058">
                  <c:v>4.898148148148148E-2</c:v>
                </c:pt>
                <c:pt idx="1059">
                  <c:v>4.9027777777777781E-2</c:v>
                </c:pt>
                <c:pt idx="1060">
                  <c:v>4.9074074074074076E-2</c:v>
                </c:pt>
                <c:pt idx="1061">
                  <c:v>4.912037037037037E-2</c:v>
                </c:pt>
                <c:pt idx="1062">
                  <c:v>4.9166666666666664E-2</c:v>
                </c:pt>
                <c:pt idx="1063">
                  <c:v>4.9212962962962958E-2</c:v>
                </c:pt>
                <c:pt idx="1064">
                  <c:v>4.925925925925926E-2</c:v>
                </c:pt>
                <c:pt idx="1065">
                  <c:v>4.9305555555555554E-2</c:v>
                </c:pt>
                <c:pt idx="1066">
                  <c:v>4.9351851851851848E-2</c:v>
                </c:pt>
                <c:pt idx="1067">
                  <c:v>4.9398148148148142E-2</c:v>
                </c:pt>
                <c:pt idx="1068">
                  <c:v>4.9444444444444437E-2</c:v>
                </c:pt>
                <c:pt idx="1069">
                  <c:v>4.9490740740740745E-2</c:v>
                </c:pt>
                <c:pt idx="1070">
                  <c:v>4.9537037037037039E-2</c:v>
                </c:pt>
                <c:pt idx="1071">
                  <c:v>4.9583333333333333E-2</c:v>
                </c:pt>
                <c:pt idx="1072">
                  <c:v>4.9629629629629635E-2</c:v>
                </c:pt>
                <c:pt idx="1073">
                  <c:v>4.9675925925925929E-2</c:v>
                </c:pt>
                <c:pt idx="1074">
                  <c:v>4.9722222222222223E-2</c:v>
                </c:pt>
                <c:pt idx="1075">
                  <c:v>4.9768518518518517E-2</c:v>
                </c:pt>
                <c:pt idx="1076">
                  <c:v>4.9814814814814812E-2</c:v>
                </c:pt>
                <c:pt idx="1077">
                  <c:v>4.9861111111111113E-2</c:v>
                </c:pt>
                <c:pt idx="1078">
                  <c:v>4.9907407407407407E-2</c:v>
                </c:pt>
                <c:pt idx="1079">
                  <c:v>4.9953703703703702E-2</c:v>
                </c:pt>
                <c:pt idx="1080">
                  <c:v>4.9999999999999996E-2</c:v>
                </c:pt>
                <c:pt idx="1081">
                  <c:v>5.004629629629629E-2</c:v>
                </c:pt>
                <c:pt idx="1082">
                  <c:v>5.0092592592592598E-2</c:v>
                </c:pt>
                <c:pt idx="1083">
                  <c:v>5.0138888888888893E-2</c:v>
                </c:pt>
                <c:pt idx="1084">
                  <c:v>5.0185185185185187E-2</c:v>
                </c:pt>
                <c:pt idx="1085">
                  <c:v>5.0231481481481481E-2</c:v>
                </c:pt>
                <c:pt idx="1086">
                  <c:v>5.0277777777777775E-2</c:v>
                </c:pt>
                <c:pt idx="1087">
                  <c:v>5.0324074074074077E-2</c:v>
                </c:pt>
                <c:pt idx="1088">
                  <c:v>5.0370370370370371E-2</c:v>
                </c:pt>
                <c:pt idx="1089">
                  <c:v>5.0416666666666665E-2</c:v>
                </c:pt>
                <c:pt idx="1090">
                  <c:v>5.0462962962962959E-2</c:v>
                </c:pt>
                <c:pt idx="1091">
                  <c:v>5.0509259259259254E-2</c:v>
                </c:pt>
                <c:pt idx="1092">
                  <c:v>5.0555555555555555E-2</c:v>
                </c:pt>
                <c:pt idx="1093">
                  <c:v>5.0601851851851849E-2</c:v>
                </c:pt>
                <c:pt idx="1094">
                  <c:v>5.0648148148148144E-2</c:v>
                </c:pt>
                <c:pt idx="1095">
                  <c:v>5.0694444444444452E-2</c:v>
                </c:pt>
                <c:pt idx="1096">
                  <c:v>5.0740740740740746E-2</c:v>
                </c:pt>
                <c:pt idx="1097">
                  <c:v>5.078703703703704E-2</c:v>
                </c:pt>
                <c:pt idx="1098">
                  <c:v>5.0833333333333335E-2</c:v>
                </c:pt>
                <c:pt idx="1099">
                  <c:v>5.0879629629629629E-2</c:v>
                </c:pt>
                <c:pt idx="1100">
                  <c:v>5.092592592592593E-2</c:v>
                </c:pt>
                <c:pt idx="1101">
                  <c:v>5.0972222222222224E-2</c:v>
                </c:pt>
                <c:pt idx="1102">
                  <c:v>5.1018518518518519E-2</c:v>
                </c:pt>
                <c:pt idx="1103">
                  <c:v>5.1064814814814813E-2</c:v>
                </c:pt>
                <c:pt idx="1104">
                  <c:v>5.1111111111111107E-2</c:v>
                </c:pt>
                <c:pt idx="1105">
                  <c:v>5.1157407407407408E-2</c:v>
                </c:pt>
                <c:pt idx="1106">
                  <c:v>5.1203703703703703E-2</c:v>
                </c:pt>
                <c:pt idx="1107">
                  <c:v>5.1249999999999997E-2</c:v>
                </c:pt>
                <c:pt idx="1108">
                  <c:v>5.1296296296296291E-2</c:v>
                </c:pt>
                <c:pt idx="1109">
                  <c:v>5.1342592592592586E-2</c:v>
                </c:pt>
                <c:pt idx="1110">
                  <c:v>5.1388888888888894E-2</c:v>
                </c:pt>
                <c:pt idx="1111">
                  <c:v>5.1435185185185188E-2</c:v>
                </c:pt>
                <c:pt idx="1112">
                  <c:v>5.1481481481481482E-2</c:v>
                </c:pt>
                <c:pt idx="1113">
                  <c:v>5.1527777777777777E-2</c:v>
                </c:pt>
                <c:pt idx="1114">
                  <c:v>5.1574074074074078E-2</c:v>
                </c:pt>
                <c:pt idx="1115">
                  <c:v>5.1620370370370372E-2</c:v>
                </c:pt>
                <c:pt idx="1116">
                  <c:v>5.1666666666666666E-2</c:v>
                </c:pt>
                <c:pt idx="1117">
                  <c:v>5.1712962962962961E-2</c:v>
                </c:pt>
                <c:pt idx="1118">
                  <c:v>5.1759259259259262E-2</c:v>
                </c:pt>
                <c:pt idx="1119">
                  <c:v>5.1805555555555556E-2</c:v>
                </c:pt>
                <c:pt idx="1120">
                  <c:v>5.185185185185185E-2</c:v>
                </c:pt>
                <c:pt idx="1121">
                  <c:v>5.1898148148148145E-2</c:v>
                </c:pt>
                <c:pt idx="1122">
                  <c:v>5.1944444444444439E-2</c:v>
                </c:pt>
                <c:pt idx="1123">
                  <c:v>5.1990740740740747E-2</c:v>
                </c:pt>
                <c:pt idx="1124">
                  <c:v>5.2037037037037041E-2</c:v>
                </c:pt>
                <c:pt idx="1125">
                  <c:v>5.2083333333333336E-2</c:v>
                </c:pt>
                <c:pt idx="1126">
                  <c:v>5.212962962962963E-2</c:v>
                </c:pt>
                <c:pt idx="1127">
                  <c:v>5.2175925925925924E-2</c:v>
                </c:pt>
                <c:pt idx="1128">
                  <c:v>5.2222222222222225E-2</c:v>
                </c:pt>
                <c:pt idx="1129">
                  <c:v>5.226851851851852E-2</c:v>
                </c:pt>
                <c:pt idx="1130">
                  <c:v>5.2314814814814814E-2</c:v>
                </c:pt>
                <c:pt idx="1131">
                  <c:v>5.2361111111111108E-2</c:v>
                </c:pt>
                <c:pt idx="1132">
                  <c:v>5.2407407407407403E-2</c:v>
                </c:pt>
                <c:pt idx="1133">
                  <c:v>5.2453703703703704E-2</c:v>
                </c:pt>
                <c:pt idx="1134">
                  <c:v>5.2499999999999998E-2</c:v>
                </c:pt>
                <c:pt idx="1135">
                  <c:v>5.2546296296296292E-2</c:v>
                </c:pt>
                <c:pt idx="1136">
                  <c:v>5.2592592592592587E-2</c:v>
                </c:pt>
                <c:pt idx="1137">
                  <c:v>5.2638888888888895E-2</c:v>
                </c:pt>
                <c:pt idx="1138">
                  <c:v>5.2685185185185189E-2</c:v>
                </c:pt>
                <c:pt idx="1139">
                  <c:v>5.2731481481481483E-2</c:v>
                </c:pt>
                <c:pt idx="1140">
                  <c:v>5.2777777777777778E-2</c:v>
                </c:pt>
                <c:pt idx="1141">
                  <c:v>5.2824074074074079E-2</c:v>
                </c:pt>
                <c:pt idx="1142">
                  <c:v>5.2870370370370373E-2</c:v>
                </c:pt>
                <c:pt idx="1143">
                  <c:v>5.2916666666666667E-2</c:v>
                </c:pt>
                <c:pt idx="1144">
                  <c:v>5.2962962962962962E-2</c:v>
                </c:pt>
                <c:pt idx="1145">
                  <c:v>5.3009259259259256E-2</c:v>
                </c:pt>
                <c:pt idx="1146">
                  <c:v>5.3055555555555557E-2</c:v>
                </c:pt>
                <c:pt idx="1147">
                  <c:v>5.3101851851851851E-2</c:v>
                </c:pt>
                <c:pt idx="1148">
                  <c:v>5.3148148148148146E-2</c:v>
                </c:pt>
                <c:pt idx="1149">
                  <c:v>5.319444444444444E-2</c:v>
                </c:pt>
                <c:pt idx="1150">
                  <c:v>5.3240740740740734E-2</c:v>
                </c:pt>
                <c:pt idx="1151">
                  <c:v>5.3287037037037042E-2</c:v>
                </c:pt>
                <c:pt idx="1152">
                  <c:v>5.3333333333333337E-2</c:v>
                </c:pt>
                <c:pt idx="1153">
                  <c:v>5.3379629629629631E-2</c:v>
                </c:pt>
                <c:pt idx="1154">
                  <c:v>5.3425925925925925E-2</c:v>
                </c:pt>
                <c:pt idx="1155">
                  <c:v>5.347222222222222E-2</c:v>
                </c:pt>
                <c:pt idx="1156">
                  <c:v>5.3518518518518521E-2</c:v>
                </c:pt>
                <c:pt idx="1157">
                  <c:v>5.3564814814814815E-2</c:v>
                </c:pt>
                <c:pt idx="1158">
                  <c:v>5.3611111111111109E-2</c:v>
                </c:pt>
                <c:pt idx="1159">
                  <c:v>5.3657407407407404E-2</c:v>
                </c:pt>
                <c:pt idx="1160">
                  <c:v>5.3703703703703698E-2</c:v>
                </c:pt>
                <c:pt idx="1161">
                  <c:v>5.3749999999999999E-2</c:v>
                </c:pt>
                <c:pt idx="1162">
                  <c:v>5.3796296296296293E-2</c:v>
                </c:pt>
                <c:pt idx="1163">
                  <c:v>5.3842592592592588E-2</c:v>
                </c:pt>
                <c:pt idx="1164">
                  <c:v>5.3888888888888896E-2</c:v>
                </c:pt>
                <c:pt idx="1165">
                  <c:v>5.393518518518519E-2</c:v>
                </c:pt>
                <c:pt idx="1166">
                  <c:v>5.3981481481481484E-2</c:v>
                </c:pt>
                <c:pt idx="1167">
                  <c:v>5.4027777777777779E-2</c:v>
                </c:pt>
                <c:pt idx="1168">
                  <c:v>5.4074074074074073E-2</c:v>
                </c:pt>
                <c:pt idx="1169">
                  <c:v>5.4120370370370374E-2</c:v>
                </c:pt>
                <c:pt idx="1170">
                  <c:v>5.4166666666666669E-2</c:v>
                </c:pt>
                <c:pt idx="1171">
                  <c:v>5.4212962962962963E-2</c:v>
                </c:pt>
                <c:pt idx="1172">
                  <c:v>5.4259259259259257E-2</c:v>
                </c:pt>
                <c:pt idx="1173">
                  <c:v>5.4305555555555551E-2</c:v>
                </c:pt>
                <c:pt idx="1174">
                  <c:v>5.4351851851851853E-2</c:v>
                </c:pt>
                <c:pt idx="1175">
                  <c:v>5.4398148148148147E-2</c:v>
                </c:pt>
                <c:pt idx="1176">
                  <c:v>5.4444444444444441E-2</c:v>
                </c:pt>
                <c:pt idx="1177">
                  <c:v>5.4490740740740735E-2</c:v>
                </c:pt>
                <c:pt idx="1178">
                  <c:v>5.4537037037037044E-2</c:v>
                </c:pt>
                <c:pt idx="1179">
                  <c:v>5.4583333333333338E-2</c:v>
                </c:pt>
                <c:pt idx="1180">
                  <c:v>5.4629629629629632E-2</c:v>
                </c:pt>
                <c:pt idx="1181">
                  <c:v>5.4675925925925926E-2</c:v>
                </c:pt>
                <c:pt idx="1182">
                  <c:v>5.4722222222222228E-2</c:v>
                </c:pt>
                <c:pt idx="1183">
                  <c:v>5.4768518518518522E-2</c:v>
                </c:pt>
                <c:pt idx="1184">
                  <c:v>5.4814814814814816E-2</c:v>
                </c:pt>
                <c:pt idx="1185">
                  <c:v>5.486111111111111E-2</c:v>
                </c:pt>
                <c:pt idx="1186">
                  <c:v>5.4907407407407405E-2</c:v>
                </c:pt>
                <c:pt idx="1187">
                  <c:v>5.4953703703703706E-2</c:v>
                </c:pt>
                <c:pt idx="1188">
                  <c:v>5.5E-2</c:v>
                </c:pt>
                <c:pt idx="1189">
                  <c:v>5.5046296296296295E-2</c:v>
                </c:pt>
                <c:pt idx="1190">
                  <c:v>5.5092592592592589E-2</c:v>
                </c:pt>
                <c:pt idx="1191">
                  <c:v>5.5138888888888883E-2</c:v>
                </c:pt>
                <c:pt idx="1192">
                  <c:v>5.5185185185185191E-2</c:v>
                </c:pt>
                <c:pt idx="1193">
                  <c:v>5.5231481481481486E-2</c:v>
                </c:pt>
                <c:pt idx="1194">
                  <c:v>5.527777777777778E-2</c:v>
                </c:pt>
                <c:pt idx="1195">
                  <c:v>5.5324074074074074E-2</c:v>
                </c:pt>
                <c:pt idx="1196">
                  <c:v>5.5370370370370368E-2</c:v>
                </c:pt>
                <c:pt idx="1197">
                  <c:v>5.541666666666667E-2</c:v>
                </c:pt>
                <c:pt idx="1198">
                  <c:v>5.5462962962962964E-2</c:v>
                </c:pt>
                <c:pt idx="1199">
                  <c:v>5.5509259259259258E-2</c:v>
                </c:pt>
                <c:pt idx="1200">
                  <c:v>5.5555555555555552E-2</c:v>
                </c:pt>
                <c:pt idx="1201">
                  <c:v>5.5601851851851847E-2</c:v>
                </c:pt>
                <c:pt idx="1202">
                  <c:v>5.5648148148148148E-2</c:v>
                </c:pt>
                <c:pt idx="1203">
                  <c:v>5.5694444444444442E-2</c:v>
                </c:pt>
                <c:pt idx="1204">
                  <c:v>5.5740740740740737E-2</c:v>
                </c:pt>
                <c:pt idx="1205">
                  <c:v>5.5787037037037031E-2</c:v>
                </c:pt>
                <c:pt idx="1206">
                  <c:v>5.5833333333333325E-2</c:v>
                </c:pt>
                <c:pt idx="1207">
                  <c:v>5.5879629629629633E-2</c:v>
                </c:pt>
                <c:pt idx="1208">
                  <c:v>5.5925925925925928E-2</c:v>
                </c:pt>
                <c:pt idx="1209">
                  <c:v>5.5972222222222222E-2</c:v>
                </c:pt>
                <c:pt idx="1210">
                  <c:v>5.6018518518518523E-2</c:v>
                </c:pt>
                <c:pt idx="1211">
                  <c:v>5.6064814814814817E-2</c:v>
                </c:pt>
                <c:pt idx="1212">
                  <c:v>5.6111111111111112E-2</c:v>
                </c:pt>
                <c:pt idx="1213">
                  <c:v>5.6157407407407406E-2</c:v>
                </c:pt>
                <c:pt idx="1214">
                  <c:v>5.62037037037037E-2</c:v>
                </c:pt>
                <c:pt idx="1215">
                  <c:v>5.6250000000000001E-2</c:v>
                </c:pt>
                <c:pt idx="1216">
                  <c:v>5.6296296296296296E-2</c:v>
                </c:pt>
                <c:pt idx="1217">
                  <c:v>5.634259259259259E-2</c:v>
                </c:pt>
                <c:pt idx="1218">
                  <c:v>5.6388888888888884E-2</c:v>
                </c:pt>
                <c:pt idx="1219">
                  <c:v>5.6435185185185179E-2</c:v>
                </c:pt>
                <c:pt idx="1220">
                  <c:v>5.6481481481481487E-2</c:v>
                </c:pt>
                <c:pt idx="1221">
                  <c:v>5.6527777777777781E-2</c:v>
                </c:pt>
                <c:pt idx="1222">
                  <c:v>5.6574074074074075E-2</c:v>
                </c:pt>
                <c:pt idx="1223">
                  <c:v>5.6620370370370376E-2</c:v>
                </c:pt>
                <c:pt idx="1224">
                  <c:v>5.6666666666666671E-2</c:v>
                </c:pt>
                <c:pt idx="1225">
                  <c:v>5.6712962962962965E-2</c:v>
                </c:pt>
                <c:pt idx="1226">
                  <c:v>5.6759259259259259E-2</c:v>
                </c:pt>
                <c:pt idx="1227">
                  <c:v>5.6805555555555554E-2</c:v>
                </c:pt>
                <c:pt idx="1228">
                  <c:v>5.6851851851851855E-2</c:v>
                </c:pt>
                <c:pt idx="1229">
                  <c:v>5.6898148148148149E-2</c:v>
                </c:pt>
                <c:pt idx="1230">
                  <c:v>5.6944444444444443E-2</c:v>
                </c:pt>
                <c:pt idx="1231">
                  <c:v>5.6990740740740738E-2</c:v>
                </c:pt>
                <c:pt idx="1232">
                  <c:v>5.7037037037037032E-2</c:v>
                </c:pt>
                <c:pt idx="1233">
                  <c:v>5.708333333333334E-2</c:v>
                </c:pt>
                <c:pt idx="1234">
                  <c:v>5.7129629629629634E-2</c:v>
                </c:pt>
                <c:pt idx="1235">
                  <c:v>5.7175925925925929E-2</c:v>
                </c:pt>
                <c:pt idx="1236">
                  <c:v>5.7222222222222223E-2</c:v>
                </c:pt>
                <c:pt idx="1237">
                  <c:v>5.7268518518518517E-2</c:v>
                </c:pt>
                <c:pt idx="1238">
                  <c:v>5.7314814814814818E-2</c:v>
                </c:pt>
                <c:pt idx="1239">
                  <c:v>5.7361111111111113E-2</c:v>
                </c:pt>
                <c:pt idx="1240">
                  <c:v>5.7407407407407407E-2</c:v>
                </c:pt>
                <c:pt idx="1241">
                  <c:v>5.7453703703703701E-2</c:v>
                </c:pt>
                <c:pt idx="1242">
                  <c:v>5.7499999999999996E-2</c:v>
                </c:pt>
                <c:pt idx="1243">
                  <c:v>5.7546296296296297E-2</c:v>
                </c:pt>
                <c:pt idx="1244">
                  <c:v>5.7592592592592591E-2</c:v>
                </c:pt>
                <c:pt idx="1245">
                  <c:v>5.7638888888888885E-2</c:v>
                </c:pt>
                <c:pt idx="1246">
                  <c:v>5.768518518518518E-2</c:v>
                </c:pt>
                <c:pt idx="1247">
                  <c:v>5.7731481481481474E-2</c:v>
                </c:pt>
                <c:pt idx="1248">
                  <c:v>5.7777777777777782E-2</c:v>
                </c:pt>
                <c:pt idx="1249">
                  <c:v>5.7824074074074076E-2</c:v>
                </c:pt>
                <c:pt idx="1250">
                  <c:v>5.7870370370370371E-2</c:v>
                </c:pt>
                <c:pt idx="1251">
                  <c:v>5.7916666666666665E-2</c:v>
                </c:pt>
                <c:pt idx="1252">
                  <c:v>5.7962962962962959E-2</c:v>
                </c:pt>
                <c:pt idx="1253">
                  <c:v>5.800925925925926E-2</c:v>
                </c:pt>
                <c:pt idx="1254">
                  <c:v>5.8055555555555555E-2</c:v>
                </c:pt>
                <c:pt idx="1255">
                  <c:v>5.8101851851851849E-2</c:v>
                </c:pt>
                <c:pt idx="1256">
                  <c:v>5.814814814814815E-2</c:v>
                </c:pt>
                <c:pt idx="1257">
                  <c:v>5.8194444444444444E-2</c:v>
                </c:pt>
                <c:pt idx="1258">
                  <c:v>5.8240740740740739E-2</c:v>
                </c:pt>
                <c:pt idx="1259">
                  <c:v>5.8287037037037033E-2</c:v>
                </c:pt>
                <c:pt idx="1260">
                  <c:v>5.8333333333333327E-2</c:v>
                </c:pt>
                <c:pt idx="1261">
                  <c:v>5.8379629629629635E-2</c:v>
                </c:pt>
                <c:pt idx="1262">
                  <c:v>5.842592592592593E-2</c:v>
                </c:pt>
                <c:pt idx="1263">
                  <c:v>5.8472222222222224E-2</c:v>
                </c:pt>
                <c:pt idx="1264">
                  <c:v>5.8518518518518518E-2</c:v>
                </c:pt>
                <c:pt idx="1265">
                  <c:v>5.8564814814814813E-2</c:v>
                </c:pt>
                <c:pt idx="1266">
                  <c:v>5.8611111111111114E-2</c:v>
                </c:pt>
                <c:pt idx="1267">
                  <c:v>5.8657407407407408E-2</c:v>
                </c:pt>
                <c:pt idx="1268">
                  <c:v>5.8703703703703702E-2</c:v>
                </c:pt>
                <c:pt idx="1269">
                  <c:v>5.8750000000000004E-2</c:v>
                </c:pt>
                <c:pt idx="1270">
                  <c:v>5.8796296296296298E-2</c:v>
                </c:pt>
                <c:pt idx="1271">
                  <c:v>5.8842592592592592E-2</c:v>
                </c:pt>
                <c:pt idx="1272">
                  <c:v>5.8888888888888886E-2</c:v>
                </c:pt>
                <c:pt idx="1273">
                  <c:v>5.8935185185185181E-2</c:v>
                </c:pt>
                <c:pt idx="1274">
                  <c:v>5.8981481481481489E-2</c:v>
                </c:pt>
                <c:pt idx="1275">
                  <c:v>5.9027777777777783E-2</c:v>
                </c:pt>
                <c:pt idx="1276">
                  <c:v>5.9074074074074077E-2</c:v>
                </c:pt>
                <c:pt idx="1277">
                  <c:v>5.9120370370370372E-2</c:v>
                </c:pt>
                <c:pt idx="1278">
                  <c:v>5.9166666666666666E-2</c:v>
                </c:pt>
                <c:pt idx="1279">
                  <c:v>5.9212962962962967E-2</c:v>
                </c:pt>
                <c:pt idx="1280">
                  <c:v>5.9259259259259262E-2</c:v>
                </c:pt>
                <c:pt idx="1281">
                  <c:v>5.9305555555555556E-2</c:v>
                </c:pt>
                <c:pt idx="1282">
                  <c:v>5.935185185185185E-2</c:v>
                </c:pt>
                <c:pt idx="1283">
                  <c:v>5.9398148148148144E-2</c:v>
                </c:pt>
                <c:pt idx="1284">
                  <c:v>5.9444444444444446E-2</c:v>
                </c:pt>
                <c:pt idx="1285">
                  <c:v>5.949074074074074E-2</c:v>
                </c:pt>
                <c:pt idx="1286">
                  <c:v>5.9537037037037034E-2</c:v>
                </c:pt>
                <c:pt idx="1287">
                  <c:v>5.9583333333333328E-2</c:v>
                </c:pt>
                <c:pt idx="1288">
                  <c:v>5.9629629629629623E-2</c:v>
                </c:pt>
                <c:pt idx="1289">
                  <c:v>5.9675925925925931E-2</c:v>
                </c:pt>
                <c:pt idx="1290">
                  <c:v>5.9722222222222225E-2</c:v>
                </c:pt>
                <c:pt idx="1291">
                  <c:v>5.9768518518518519E-2</c:v>
                </c:pt>
                <c:pt idx="1292">
                  <c:v>5.9814814814814814E-2</c:v>
                </c:pt>
                <c:pt idx="1293">
                  <c:v>5.9861111111111108E-2</c:v>
                </c:pt>
                <c:pt idx="1294">
                  <c:v>5.9907407407407409E-2</c:v>
                </c:pt>
                <c:pt idx="1295">
                  <c:v>5.9953703703703703E-2</c:v>
                </c:pt>
                <c:pt idx="1296">
                  <c:v>0.06</c:v>
                </c:pt>
                <c:pt idx="1297">
                  <c:v>6.0046296296296292E-2</c:v>
                </c:pt>
                <c:pt idx="1298">
                  <c:v>6.0092592592592593E-2</c:v>
                </c:pt>
                <c:pt idx="1299">
                  <c:v>6.0138888888888888E-2</c:v>
                </c:pt>
                <c:pt idx="1300">
                  <c:v>6.0185185185185182E-2</c:v>
                </c:pt>
                <c:pt idx="1301">
                  <c:v>6.0231481481481476E-2</c:v>
                </c:pt>
                <c:pt idx="1302">
                  <c:v>6.0277777777777784E-2</c:v>
                </c:pt>
                <c:pt idx="1303">
                  <c:v>6.0324074074074079E-2</c:v>
                </c:pt>
                <c:pt idx="1304">
                  <c:v>6.0370370370370373E-2</c:v>
                </c:pt>
                <c:pt idx="1305">
                  <c:v>6.0416666666666667E-2</c:v>
                </c:pt>
                <c:pt idx="1306">
                  <c:v>6.0462962962962961E-2</c:v>
                </c:pt>
                <c:pt idx="1307">
                  <c:v>6.0509259259259263E-2</c:v>
                </c:pt>
                <c:pt idx="1308">
                  <c:v>6.0555555555555557E-2</c:v>
                </c:pt>
                <c:pt idx="1309">
                  <c:v>6.0601851851851851E-2</c:v>
                </c:pt>
                <c:pt idx="1310">
                  <c:v>6.0648148148148145E-2</c:v>
                </c:pt>
                <c:pt idx="1311">
                  <c:v>6.069444444444444E-2</c:v>
                </c:pt>
                <c:pt idx="1312">
                  <c:v>6.0740740740740741E-2</c:v>
                </c:pt>
                <c:pt idx="1313">
                  <c:v>6.0787037037037035E-2</c:v>
                </c:pt>
                <c:pt idx="1314">
                  <c:v>6.083333333333333E-2</c:v>
                </c:pt>
                <c:pt idx="1315">
                  <c:v>6.0879629629629638E-2</c:v>
                </c:pt>
                <c:pt idx="1316">
                  <c:v>6.0925925925925932E-2</c:v>
                </c:pt>
                <c:pt idx="1317">
                  <c:v>6.0972222222222226E-2</c:v>
                </c:pt>
                <c:pt idx="1318">
                  <c:v>6.1018518518518521E-2</c:v>
                </c:pt>
                <c:pt idx="1319">
                  <c:v>6.1064814814814815E-2</c:v>
                </c:pt>
                <c:pt idx="1320">
                  <c:v>6.1111111111111116E-2</c:v>
                </c:pt>
                <c:pt idx="1321">
                  <c:v>6.115740740740741E-2</c:v>
                </c:pt>
                <c:pt idx="1322">
                  <c:v>6.1203703703703705E-2</c:v>
                </c:pt>
                <c:pt idx="1323">
                  <c:v>6.1249999999999999E-2</c:v>
                </c:pt>
                <c:pt idx="1324">
                  <c:v>6.1296296296296293E-2</c:v>
                </c:pt>
                <c:pt idx="1325">
                  <c:v>6.1342592592592594E-2</c:v>
                </c:pt>
                <c:pt idx="1326">
                  <c:v>6.1388888888888889E-2</c:v>
                </c:pt>
                <c:pt idx="1327">
                  <c:v>6.1435185185185183E-2</c:v>
                </c:pt>
                <c:pt idx="1328">
                  <c:v>6.1481481481481477E-2</c:v>
                </c:pt>
                <c:pt idx="1329">
                  <c:v>6.1527777777777772E-2</c:v>
                </c:pt>
                <c:pt idx="1330">
                  <c:v>6.157407407407408E-2</c:v>
                </c:pt>
                <c:pt idx="1331">
                  <c:v>6.1620370370370374E-2</c:v>
                </c:pt>
                <c:pt idx="1332">
                  <c:v>6.1666666666666668E-2</c:v>
                </c:pt>
                <c:pt idx="1333">
                  <c:v>6.1712962962962963E-2</c:v>
                </c:pt>
                <c:pt idx="1334">
                  <c:v>6.1759259259259257E-2</c:v>
                </c:pt>
                <c:pt idx="1335">
                  <c:v>6.1805555555555558E-2</c:v>
                </c:pt>
                <c:pt idx="1336">
                  <c:v>6.1851851851851852E-2</c:v>
                </c:pt>
                <c:pt idx="1337">
                  <c:v>6.1898148148148147E-2</c:v>
                </c:pt>
                <c:pt idx="1338">
                  <c:v>6.1944444444444441E-2</c:v>
                </c:pt>
                <c:pt idx="1339">
                  <c:v>6.1990740740740735E-2</c:v>
                </c:pt>
                <c:pt idx="1340">
                  <c:v>6.2037037037037036E-2</c:v>
                </c:pt>
                <c:pt idx="1341">
                  <c:v>6.2083333333333331E-2</c:v>
                </c:pt>
                <c:pt idx="1342">
                  <c:v>6.2129629629629625E-2</c:v>
                </c:pt>
                <c:pt idx="1343">
                  <c:v>6.2175925925925933E-2</c:v>
                </c:pt>
                <c:pt idx="1344">
                  <c:v>6.2222222222222227E-2</c:v>
                </c:pt>
                <c:pt idx="1345">
                  <c:v>6.2268518518518522E-2</c:v>
                </c:pt>
                <c:pt idx="1346">
                  <c:v>6.2314814814814816E-2</c:v>
                </c:pt>
                <c:pt idx="1347">
                  <c:v>6.236111111111111E-2</c:v>
                </c:pt>
                <c:pt idx="1348">
                  <c:v>6.2407407407407411E-2</c:v>
                </c:pt>
                <c:pt idx="1349">
                  <c:v>6.2453703703703706E-2</c:v>
                </c:pt>
                <c:pt idx="1350">
                  <c:v>6.25E-2</c:v>
                </c:pt>
                <c:pt idx="1351">
                  <c:v>6.2546296296296294E-2</c:v>
                </c:pt>
                <c:pt idx="1352">
                  <c:v>6.2592592592592589E-2</c:v>
                </c:pt>
                <c:pt idx="1353">
                  <c:v>6.2638888888888897E-2</c:v>
                </c:pt>
                <c:pt idx="1354">
                  <c:v>6.2685185185185191E-2</c:v>
                </c:pt>
                <c:pt idx="1355">
                  <c:v>6.2731481481481485E-2</c:v>
                </c:pt>
                <c:pt idx="1356">
                  <c:v>6.277777777777778E-2</c:v>
                </c:pt>
                <c:pt idx="1357">
                  <c:v>6.2824074074074074E-2</c:v>
                </c:pt>
                <c:pt idx="1358">
                  <c:v>6.2870370370370368E-2</c:v>
                </c:pt>
                <c:pt idx="1359">
                  <c:v>6.2916666666666662E-2</c:v>
                </c:pt>
                <c:pt idx="1360">
                  <c:v>6.2962962962962957E-2</c:v>
                </c:pt>
                <c:pt idx="1361">
                  <c:v>6.3009259259259265E-2</c:v>
                </c:pt>
                <c:pt idx="1362">
                  <c:v>6.3055555555555545E-2</c:v>
                </c:pt>
                <c:pt idx="1363">
                  <c:v>6.3101851851851853E-2</c:v>
                </c:pt>
                <c:pt idx="1364">
                  <c:v>6.3148148148148148E-2</c:v>
                </c:pt>
                <c:pt idx="1365">
                  <c:v>6.3194444444444442E-2</c:v>
                </c:pt>
                <c:pt idx="1366">
                  <c:v>6.324074074074075E-2</c:v>
                </c:pt>
                <c:pt idx="1367">
                  <c:v>6.3287037037037031E-2</c:v>
                </c:pt>
                <c:pt idx="1368">
                  <c:v>6.3333333333333339E-2</c:v>
                </c:pt>
                <c:pt idx="1369">
                  <c:v>6.3379629629629633E-2</c:v>
                </c:pt>
                <c:pt idx="1370">
                  <c:v>6.3425925925925927E-2</c:v>
                </c:pt>
                <c:pt idx="1371">
                  <c:v>6.3472222222222222E-2</c:v>
                </c:pt>
                <c:pt idx="1372">
                  <c:v>6.3518518518518516E-2</c:v>
                </c:pt>
                <c:pt idx="1373">
                  <c:v>6.356481481481481E-2</c:v>
                </c:pt>
                <c:pt idx="1374">
                  <c:v>6.3611111111111118E-2</c:v>
                </c:pt>
                <c:pt idx="1375">
                  <c:v>6.3657407407407399E-2</c:v>
                </c:pt>
                <c:pt idx="1376">
                  <c:v>6.3703703703703707E-2</c:v>
                </c:pt>
                <c:pt idx="1377">
                  <c:v>6.3750000000000001E-2</c:v>
                </c:pt>
                <c:pt idx="1378">
                  <c:v>6.3796296296296295E-2</c:v>
                </c:pt>
                <c:pt idx="1379">
                  <c:v>6.3842592592592604E-2</c:v>
                </c:pt>
                <c:pt idx="1380">
                  <c:v>6.3888888888888884E-2</c:v>
                </c:pt>
                <c:pt idx="1381">
                  <c:v>6.3935185185185192E-2</c:v>
                </c:pt>
                <c:pt idx="1382">
                  <c:v>6.3981481481481486E-2</c:v>
                </c:pt>
                <c:pt idx="1383">
                  <c:v>6.4027777777777781E-2</c:v>
                </c:pt>
                <c:pt idx="1384">
                  <c:v>6.4074074074074075E-2</c:v>
                </c:pt>
                <c:pt idx="1385">
                  <c:v>6.4120370370370369E-2</c:v>
                </c:pt>
                <c:pt idx="1386">
                  <c:v>6.4166666666666664E-2</c:v>
                </c:pt>
                <c:pt idx="1387">
                  <c:v>6.4212962962962958E-2</c:v>
                </c:pt>
                <c:pt idx="1388">
                  <c:v>6.4259259259259252E-2</c:v>
                </c:pt>
                <c:pt idx="1389">
                  <c:v>6.430555555555556E-2</c:v>
                </c:pt>
                <c:pt idx="1390">
                  <c:v>6.4351851851851841E-2</c:v>
                </c:pt>
                <c:pt idx="1391">
                  <c:v>6.4398148148148149E-2</c:v>
                </c:pt>
                <c:pt idx="1392">
                  <c:v>6.4444444444444443E-2</c:v>
                </c:pt>
                <c:pt idx="1393">
                  <c:v>6.4490740740740737E-2</c:v>
                </c:pt>
                <c:pt idx="1394">
                  <c:v>6.4537037037037046E-2</c:v>
                </c:pt>
                <c:pt idx="1395">
                  <c:v>6.458333333333334E-2</c:v>
                </c:pt>
                <c:pt idx="1396">
                  <c:v>6.4629629629629634E-2</c:v>
                </c:pt>
                <c:pt idx="1397">
                  <c:v>6.4675925925925928E-2</c:v>
                </c:pt>
                <c:pt idx="1398">
                  <c:v>6.4722222222222223E-2</c:v>
                </c:pt>
                <c:pt idx="1399">
                  <c:v>6.4768518518518517E-2</c:v>
                </c:pt>
                <c:pt idx="1400">
                  <c:v>6.4814814814814811E-2</c:v>
                </c:pt>
                <c:pt idx="1401">
                  <c:v>6.4861111111111105E-2</c:v>
                </c:pt>
                <c:pt idx="1402">
                  <c:v>6.4907407407407414E-2</c:v>
                </c:pt>
                <c:pt idx="1403">
                  <c:v>6.4953703703703694E-2</c:v>
                </c:pt>
                <c:pt idx="1404">
                  <c:v>6.5000000000000002E-2</c:v>
                </c:pt>
                <c:pt idx="1405">
                  <c:v>6.5046296296296297E-2</c:v>
                </c:pt>
                <c:pt idx="1406">
                  <c:v>6.5092592592592591E-2</c:v>
                </c:pt>
                <c:pt idx="1407">
                  <c:v>6.5138888888888885E-2</c:v>
                </c:pt>
                <c:pt idx="1408">
                  <c:v>6.5185185185185179E-2</c:v>
                </c:pt>
                <c:pt idx="1409">
                  <c:v>6.5231481481481488E-2</c:v>
                </c:pt>
                <c:pt idx="1410">
                  <c:v>6.5277777777777782E-2</c:v>
                </c:pt>
                <c:pt idx="1411">
                  <c:v>6.5324074074074076E-2</c:v>
                </c:pt>
                <c:pt idx="1412">
                  <c:v>6.537037037037037E-2</c:v>
                </c:pt>
                <c:pt idx="1413">
                  <c:v>6.5416666666666665E-2</c:v>
                </c:pt>
                <c:pt idx="1414">
                  <c:v>6.5462962962962959E-2</c:v>
                </c:pt>
                <c:pt idx="1415">
                  <c:v>6.5509259259259267E-2</c:v>
                </c:pt>
                <c:pt idx="1416">
                  <c:v>6.5555555555555547E-2</c:v>
                </c:pt>
                <c:pt idx="1417">
                  <c:v>6.5601851851851856E-2</c:v>
                </c:pt>
                <c:pt idx="1418">
                  <c:v>6.5648148148148136E-2</c:v>
                </c:pt>
                <c:pt idx="1419">
                  <c:v>6.5694444444444444E-2</c:v>
                </c:pt>
                <c:pt idx="1420">
                  <c:v>6.5740740740740738E-2</c:v>
                </c:pt>
                <c:pt idx="1421">
                  <c:v>6.5787037037037033E-2</c:v>
                </c:pt>
                <c:pt idx="1422">
                  <c:v>6.5833333333333341E-2</c:v>
                </c:pt>
                <c:pt idx="1423">
                  <c:v>6.5879629629629635E-2</c:v>
                </c:pt>
                <c:pt idx="1424">
                  <c:v>6.5925925925925929E-2</c:v>
                </c:pt>
                <c:pt idx="1425">
                  <c:v>6.5972222222222224E-2</c:v>
                </c:pt>
                <c:pt idx="1426">
                  <c:v>6.6018518518518518E-2</c:v>
                </c:pt>
                <c:pt idx="1427">
                  <c:v>6.6064814814814812E-2</c:v>
                </c:pt>
                <c:pt idx="1428">
                  <c:v>6.6111111111111107E-2</c:v>
                </c:pt>
                <c:pt idx="1429">
                  <c:v>6.6157407407407401E-2</c:v>
                </c:pt>
                <c:pt idx="1430">
                  <c:v>6.6203703703703709E-2</c:v>
                </c:pt>
                <c:pt idx="1431">
                  <c:v>6.6249999999999989E-2</c:v>
                </c:pt>
                <c:pt idx="1432">
                  <c:v>6.6296296296296298E-2</c:v>
                </c:pt>
                <c:pt idx="1433">
                  <c:v>6.6342592592592592E-2</c:v>
                </c:pt>
                <c:pt idx="1434">
                  <c:v>6.6388888888888886E-2</c:v>
                </c:pt>
                <c:pt idx="1435">
                  <c:v>6.6435185185185194E-2</c:v>
                </c:pt>
                <c:pt idx="1436">
                  <c:v>6.6481481481481489E-2</c:v>
                </c:pt>
                <c:pt idx="1437">
                  <c:v>6.6527777777777783E-2</c:v>
                </c:pt>
                <c:pt idx="1438">
                  <c:v>6.6574074074074077E-2</c:v>
                </c:pt>
                <c:pt idx="1439">
                  <c:v>6.6620370370370371E-2</c:v>
                </c:pt>
                <c:pt idx="1440">
                  <c:v>6.6666666666666666E-2</c:v>
                </c:pt>
                <c:pt idx="1441">
                  <c:v>6.671296296296296E-2</c:v>
                </c:pt>
                <c:pt idx="1442">
                  <c:v>6.6759259259259254E-2</c:v>
                </c:pt>
                <c:pt idx="1443">
                  <c:v>6.6805555555555562E-2</c:v>
                </c:pt>
                <c:pt idx="1444">
                  <c:v>6.6851851851851843E-2</c:v>
                </c:pt>
                <c:pt idx="1445">
                  <c:v>6.6898148148148151E-2</c:v>
                </c:pt>
                <c:pt idx="1446">
                  <c:v>6.6944444444444445E-2</c:v>
                </c:pt>
                <c:pt idx="1447">
                  <c:v>6.699074074074074E-2</c:v>
                </c:pt>
                <c:pt idx="1448">
                  <c:v>6.7037037037037034E-2</c:v>
                </c:pt>
                <c:pt idx="1449">
                  <c:v>6.7083333333333328E-2</c:v>
                </c:pt>
                <c:pt idx="1450">
                  <c:v>6.7129629629629636E-2</c:v>
                </c:pt>
                <c:pt idx="1451">
                  <c:v>6.7175925925925931E-2</c:v>
                </c:pt>
                <c:pt idx="1452">
                  <c:v>6.7222222222222225E-2</c:v>
                </c:pt>
                <c:pt idx="1453">
                  <c:v>6.7268518518518519E-2</c:v>
                </c:pt>
                <c:pt idx="1454">
                  <c:v>6.7314814814814813E-2</c:v>
                </c:pt>
                <c:pt idx="1455">
                  <c:v>6.7361111111111108E-2</c:v>
                </c:pt>
                <c:pt idx="1456">
                  <c:v>6.7407407407407416E-2</c:v>
                </c:pt>
                <c:pt idx="1457">
                  <c:v>6.7453703703703696E-2</c:v>
                </c:pt>
                <c:pt idx="1458">
                  <c:v>6.7500000000000004E-2</c:v>
                </c:pt>
                <c:pt idx="1459">
                  <c:v>6.7546296296296285E-2</c:v>
                </c:pt>
                <c:pt idx="1460">
                  <c:v>6.7592592592592593E-2</c:v>
                </c:pt>
                <c:pt idx="1461">
                  <c:v>6.7638888888888887E-2</c:v>
                </c:pt>
                <c:pt idx="1462">
                  <c:v>6.7685185185185182E-2</c:v>
                </c:pt>
                <c:pt idx="1463">
                  <c:v>6.773148148148149E-2</c:v>
                </c:pt>
                <c:pt idx="1464">
                  <c:v>6.7777777777777784E-2</c:v>
                </c:pt>
                <c:pt idx="1465">
                  <c:v>6.7824074074074078E-2</c:v>
                </c:pt>
                <c:pt idx="1466">
                  <c:v>6.7870370370370373E-2</c:v>
                </c:pt>
                <c:pt idx="1467">
                  <c:v>6.7916666666666667E-2</c:v>
                </c:pt>
                <c:pt idx="1468">
                  <c:v>6.7962962962962961E-2</c:v>
                </c:pt>
                <c:pt idx="1469">
                  <c:v>6.8009259259259255E-2</c:v>
                </c:pt>
                <c:pt idx="1470">
                  <c:v>6.805555555555555E-2</c:v>
                </c:pt>
                <c:pt idx="1471">
                  <c:v>6.8101851851851858E-2</c:v>
                </c:pt>
                <c:pt idx="1472">
                  <c:v>6.8148148148148138E-2</c:v>
                </c:pt>
                <c:pt idx="1473">
                  <c:v>6.8194444444444446E-2</c:v>
                </c:pt>
                <c:pt idx="1474">
                  <c:v>6.8240740740740741E-2</c:v>
                </c:pt>
                <c:pt idx="1475">
                  <c:v>6.8287037037037035E-2</c:v>
                </c:pt>
                <c:pt idx="1476">
                  <c:v>6.8333333333333343E-2</c:v>
                </c:pt>
                <c:pt idx="1477">
                  <c:v>6.8379629629629637E-2</c:v>
                </c:pt>
                <c:pt idx="1478">
                  <c:v>6.8425925925925932E-2</c:v>
                </c:pt>
                <c:pt idx="1479">
                  <c:v>6.8472222222222226E-2</c:v>
                </c:pt>
                <c:pt idx="1480">
                  <c:v>6.851851851851852E-2</c:v>
                </c:pt>
                <c:pt idx="1481">
                  <c:v>6.8564814814814815E-2</c:v>
                </c:pt>
                <c:pt idx="1482">
                  <c:v>6.8611111111111109E-2</c:v>
                </c:pt>
                <c:pt idx="1483">
                  <c:v>6.8657407407407403E-2</c:v>
                </c:pt>
                <c:pt idx="1484">
                  <c:v>6.8703703703703697E-2</c:v>
                </c:pt>
                <c:pt idx="1485">
                  <c:v>6.8749999999999992E-2</c:v>
                </c:pt>
                <c:pt idx="1486">
                  <c:v>6.87962962962963E-2</c:v>
                </c:pt>
                <c:pt idx="1487">
                  <c:v>6.8842592592592594E-2</c:v>
                </c:pt>
                <c:pt idx="1488">
                  <c:v>6.8888888888888888E-2</c:v>
                </c:pt>
                <c:pt idx="1489">
                  <c:v>6.8935185185185183E-2</c:v>
                </c:pt>
                <c:pt idx="1490">
                  <c:v>6.8981481481481477E-2</c:v>
                </c:pt>
                <c:pt idx="1491">
                  <c:v>6.9027777777777785E-2</c:v>
                </c:pt>
                <c:pt idx="1492">
                  <c:v>6.9074074074074079E-2</c:v>
                </c:pt>
                <c:pt idx="1493">
                  <c:v>6.9120370370370374E-2</c:v>
                </c:pt>
                <c:pt idx="1494">
                  <c:v>6.9166666666666668E-2</c:v>
                </c:pt>
                <c:pt idx="1495">
                  <c:v>6.9212962962962962E-2</c:v>
                </c:pt>
                <c:pt idx="1496">
                  <c:v>6.9259259259259257E-2</c:v>
                </c:pt>
                <c:pt idx="1497">
                  <c:v>6.9305555555555551E-2</c:v>
                </c:pt>
                <c:pt idx="1498">
                  <c:v>6.9351851851851845E-2</c:v>
                </c:pt>
                <c:pt idx="1499">
                  <c:v>6.9398148148148139E-2</c:v>
                </c:pt>
                <c:pt idx="1500">
                  <c:v>6.9444444444444434E-2</c:v>
                </c:pt>
                <c:pt idx="1501">
                  <c:v>6.9490740740740742E-2</c:v>
                </c:pt>
                <c:pt idx="1502">
                  <c:v>6.9537037037037036E-2</c:v>
                </c:pt>
                <c:pt idx="1503">
                  <c:v>6.958333333333333E-2</c:v>
                </c:pt>
                <c:pt idx="1504">
                  <c:v>6.9629629629629639E-2</c:v>
                </c:pt>
                <c:pt idx="1505">
                  <c:v>6.9675925925925933E-2</c:v>
                </c:pt>
                <c:pt idx="1506">
                  <c:v>6.9722222222222227E-2</c:v>
                </c:pt>
                <c:pt idx="1507">
                  <c:v>6.9768518518518521E-2</c:v>
                </c:pt>
                <c:pt idx="1508">
                  <c:v>6.9814814814814816E-2</c:v>
                </c:pt>
                <c:pt idx="1509">
                  <c:v>6.986111111111111E-2</c:v>
                </c:pt>
                <c:pt idx="1510">
                  <c:v>6.9907407407407404E-2</c:v>
                </c:pt>
                <c:pt idx="1511">
                  <c:v>6.9953703703703699E-2</c:v>
                </c:pt>
                <c:pt idx="1512">
                  <c:v>6.9999999999999993E-2</c:v>
                </c:pt>
                <c:pt idx="1513">
                  <c:v>7.0046296296296287E-2</c:v>
                </c:pt>
                <c:pt idx="1514">
                  <c:v>7.0092592592592595E-2</c:v>
                </c:pt>
                <c:pt idx="1515">
                  <c:v>7.013888888888889E-2</c:v>
                </c:pt>
                <c:pt idx="1516">
                  <c:v>7.0185185185185184E-2</c:v>
                </c:pt>
                <c:pt idx="1517">
                  <c:v>7.0231481481481492E-2</c:v>
                </c:pt>
                <c:pt idx="1518">
                  <c:v>7.0277777777777786E-2</c:v>
                </c:pt>
                <c:pt idx="1519">
                  <c:v>7.0324074074074081E-2</c:v>
                </c:pt>
                <c:pt idx="1520">
                  <c:v>7.0370370370370375E-2</c:v>
                </c:pt>
                <c:pt idx="1521">
                  <c:v>7.0416666666666669E-2</c:v>
                </c:pt>
                <c:pt idx="1522">
                  <c:v>7.0462962962962963E-2</c:v>
                </c:pt>
                <c:pt idx="1523">
                  <c:v>7.0509259259259258E-2</c:v>
                </c:pt>
                <c:pt idx="1524">
                  <c:v>7.0555555555555552E-2</c:v>
                </c:pt>
                <c:pt idx="1525">
                  <c:v>7.0601851851851846E-2</c:v>
                </c:pt>
                <c:pt idx="1526">
                  <c:v>7.064814814814814E-2</c:v>
                </c:pt>
                <c:pt idx="1527">
                  <c:v>7.0694444444444449E-2</c:v>
                </c:pt>
                <c:pt idx="1528">
                  <c:v>7.0740740740740743E-2</c:v>
                </c:pt>
                <c:pt idx="1529">
                  <c:v>7.0787037037037037E-2</c:v>
                </c:pt>
                <c:pt idx="1530">
                  <c:v>7.0833333333333331E-2</c:v>
                </c:pt>
                <c:pt idx="1531">
                  <c:v>7.0879629629629626E-2</c:v>
                </c:pt>
                <c:pt idx="1532">
                  <c:v>7.0925925925925934E-2</c:v>
                </c:pt>
                <c:pt idx="1533">
                  <c:v>7.0972222222222228E-2</c:v>
                </c:pt>
                <c:pt idx="1534">
                  <c:v>7.1018518518518522E-2</c:v>
                </c:pt>
                <c:pt idx="1535">
                  <c:v>7.1064814814814817E-2</c:v>
                </c:pt>
                <c:pt idx="1536">
                  <c:v>7.1111111111111111E-2</c:v>
                </c:pt>
                <c:pt idx="1537">
                  <c:v>7.1157407407407405E-2</c:v>
                </c:pt>
                <c:pt idx="1538">
                  <c:v>7.12037037037037E-2</c:v>
                </c:pt>
                <c:pt idx="1539">
                  <c:v>7.1249999999999994E-2</c:v>
                </c:pt>
                <c:pt idx="1540">
                  <c:v>7.1296296296296288E-2</c:v>
                </c:pt>
                <c:pt idx="1541">
                  <c:v>7.1342592592592582E-2</c:v>
                </c:pt>
                <c:pt idx="1542">
                  <c:v>7.1388888888888891E-2</c:v>
                </c:pt>
                <c:pt idx="1543">
                  <c:v>7.1435185185185185E-2</c:v>
                </c:pt>
                <c:pt idx="1544">
                  <c:v>7.1481481481481479E-2</c:v>
                </c:pt>
                <c:pt idx="1545">
                  <c:v>7.1527777777777787E-2</c:v>
                </c:pt>
                <c:pt idx="1546">
                  <c:v>7.1574074074074082E-2</c:v>
                </c:pt>
                <c:pt idx="1547">
                  <c:v>7.1620370370370376E-2</c:v>
                </c:pt>
                <c:pt idx="1548">
                  <c:v>7.166666666666667E-2</c:v>
                </c:pt>
                <c:pt idx="1549">
                  <c:v>7.1712962962962964E-2</c:v>
                </c:pt>
                <c:pt idx="1550">
                  <c:v>7.1759259259259259E-2</c:v>
                </c:pt>
                <c:pt idx="1551">
                  <c:v>7.1805555555555553E-2</c:v>
                </c:pt>
                <c:pt idx="1552">
                  <c:v>7.1851851851851847E-2</c:v>
                </c:pt>
                <c:pt idx="1553">
                  <c:v>7.1898148148148142E-2</c:v>
                </c:pt>
                <c:pt idx="1554">
                  <c:v>7.1944444444444436E-2</c:v>
                </c:pt>
                <c:pt idx="1555">
                  <c:v>7.1990740740740744E-2</c:v>
                </c:pt>
                <c:pt idx="1556">
                  <c:v>7.2037037037037038E-2</c:v>
                </c:pt>
                <c:pt idx="1557">
                  <c:v>7.2083333333333333E-2</c:v>
                </c:pt>
                <c:pt idx="1558">
                  <c:v>7.2129629629629641E-2</c:v>
                </c:pt>
                <c:pt idx="1559">
                  <c:v>7.2175925925925921E-2</c:v>
                </c:pt>
                <c:pt idx="1560">
                  <c:v>7.2222222222222229E-2</c:v>
                </c:pt>
                <c:pt idx="1561">
                  <c:v>7.2268518518518524E-2</c:v>
                </c:pt>
                <c:pt idx="1562">
                  <c:v>7.2314814814814818E-2</c:v>
                </c:pt>
                <c:pt idx="1563">
                  <c:v>7.2361111111111112E-2</c:v>
                </c:pt>
                <c:pt idx="1564">
                  <c:v>7.2407407407407406E-2</c:v>
                </c:pt>
                <c:pt idx="1565">
                  <c:v>7.2453703703703701E-2</c:v>
                </c:pt>
                <c:pt idx="1566">
                  <c:v>7.2499999999999995E-2</c:v>
                </c:pt>
                <c:pt idx="1567">
                  <c:v>7.2546296296296289E-2</c:v>
                </c:pt>
                <c:pt idx="1568">
                  <c:v>7.2592592592592597E-2</c:v>
                </c:pt>
                <c:pt idx="1569">
                  <c:v>7.2638888888888892E-2</c:v>
                </c:pt>
                <c:pt idx="1570">
                  <c:v>7.2685185185185186E-2</c:v>
                </c:pt>
                <c:pt idx="1571">
                  <c:v>7.273148148148148E-2</c:v>
                </c:pt>
                <c:pt idx="1572">
                  <c:v>7.2777777777777775E-2</c:v>
                </c:pt>
                <c:pt idx="1573">
                  <c:v>7.2824074074074083E-2</c:v>
                </c:pt>
                <c:pt idx="1574">
                  <c:v>7.2870370370370363E-2</c:v>
                </c:pt>
                <c:pt idx="1575">
                  <c:v>7.2916666666666671E-2</c:v>
                </c:pt>
              </c:numCache>
            </c:numRef>
          </c:cat>
          <c:val>
            <c:numRef>
              <c:f>'PQ TEST UP and DOWN'!$G$28:$G$1603</c:f>
              <c:numCache>
                <c:formatCode>0.000%</c:formatCode>
                <c:ptCount val="15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2-4818-99FB-F94F644B7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839264"/>
        <c:axId val="3338407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'PQ TEST UP and DOWN'!$E$27</c15:sqref>
                        </c15:formulaRef>
                      </c:ext>
                    </c:extLst>
                    <c:strCache>
                      <c:ptCount val="1"/>
                      <c:pt idx="0">
                        <c:v>Factor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'PQ TEST UP and DOWN'!$B$28:$B$1603</c15:sqref>
                        </c15:formulaRef>
                      </c:ext>
                    </c:extLst>
                    <c:numCache>
                      <c:formatCode>[$-F400]h:mm:ss\ AM/PM</c:formatCode>
                      <c:ptCount val="1576"/>
                      <c:pt idx="0">
                        <c:v>0</c:v>
                      </c:pt>
                      <c:pt idx="1">
                        <c:v>4.6296296296296294E-5</c:v>
                      </c:pt>
                      <c:pt idx="2">
                        <c:v>9.2592592592592588E-5</c:v>
                      </c:pt>
                      <c:pt idx="3">
                        <c:v>1.3888888888888889E-4</c:v>
                      </c:pt>
                      <c:pt idx="4">
                        <c:v>1.8518518518518518E-4</c:v>
                      </c:pt>
                      <c:pt idx="5">
                        <c:v>2.3148148148148146E-4</c:v>
                      </c:pt>
                      <c:pt idx="6">
                        <c:v>2.7777777777777778E-4</c:v>
                      </c:pt>
                      <c:pt idx="7">
                        <c:v>3.2407407407407406E-4</c:v>
                      </c:pt>
                      <c:pt idx="8">
                        <c:v>3.7037037037037035E-4</c:v>
                      </c:pt>
                      <c:pt idx="9">
                        <c:v>4.1666666666666669E-4</c:v>
                      </c:pt>
                      <c:pt idx="10">
                        <c:v>4.6296296296296293E-4</c:v>
                      </c:pt>
                      <c:pt idx="11">
                        <c:v>5.0925925925925921E-4</c:v>
                      </c:pt>
                      <c:pt idx="12">
                        <c:v>5.5555555555555556E-4</c:v>
                      </c:pt>
                      <c:pt idx="13">
                        <c:v>6.018518518518519E-4</c:v>
                      </c:pt>
                      <c:pt idx="14">
                        <c:v>6.4814814814814813E-4</c:v>
                      </c:pt>
                      <c:pt idx="15">
                        <c:v>6.9444444444444447E-4</c:v>
                      </c:pt>
                      <c:pt idx="16">
                        <c:v>7.407407407407407E-4</c:v>
                      </c:pt>
                      <c:pt idx="17">
                        <c:v>7.8703703703703705E-4</c:v>
                      </c:pt>
                      <c:pt idx="18">
                        <c:v>8.3333333333333339E-4</c:v>
                      </c:pt>
                      <c:pt idx="19">
                        <c:v>8.7962962962962962E-4</c:v>
                      </c:pt>
                      <c:pt idx="20">
                        <c:v>9.2592592592592585E-4</c:v>
                      </c:pt>
                      <c:pt idx="21">
                        <c:v>9.7222222222222209E-4</c:v>
                      </c:pt>
                      <c:pt idx="22">
                        <c:v>1.0185185185185186E-3</c:v>
                      </c:pt>
                      <c:pt idx="23">
                        <c:v>1.0648148148148147E-3</c:v>
                      </c:pt>
                      <c:pt idx="24">
                        <c:v>1.1111111111111111E-3</c:v>
                      </c:pt>
                      <c:pt idx="25">
                        <c:v>1.1574074074074073E-3</c:v>
                      </c:pt>
                      <c:pt idx="26">
                        <c:v>1.2037037037037038E-3</c:v>
                      </c:pt>
                      <c:pt idx="27">
                        <c:v>1.25E-3</c:v>
                      </c:pt>
                      <c:pt idx="28">
                        <c:v>1.2962962962962963E-3</c:v>
                      </c:pt>
                      <c:pt idx="29">
                        <c:v>1.3425925925925925E-3</c:v>
                      </c:pt>
                      <c:pt idx="30">
                        <c:v>1.3888888888888889E-3</c:v>
                      </c:pt>
                      <c:pt idx="31">
                        <c:v>1.4351851851851854E-3</c:v>
                      </c:pt>
                      <c:pt idx="32">
                        <c:v>1.4814814814814814E-3</c:v>
                      </c:pt>
                      <c:pt idx="33">
                        <c:v>1.5277777777777779E-3</c:v>
                      </c:pt>
                      <c:pt idx="34">
                        <c:v>1.5740740740740741E-3</c:v>
                      </c:pt>
                      <c:pt idx="35">
                        <c:v>1.6203703703703703E-3</c:v>
                      </c:pt>
                      <c:pt idx="36">
                        <c:v>1.6666666666666668E-3</c:v>
                      </c:pt>
                      <c:pt idx="37">
                        <c:v>1.712962962962963E-3</c:v>
                      </c:pt>
                      <c:pt idx="38">
                        <c:v>1.7592592592592592E-3</c:v>
                      </c:pt>
                      <c:pt idx="39">
                        <c:v>1.8055555555555557E-3</c:v>
                      </c:pt>
                      <c:pt idx="40">
                        <c:v>1.8518518518518517E-3</c:v>
                      </c:pt>
                      <c:pt idx="41">
                        <c:v>1.8981481481481482E-3</c:v>
                      </c:pt>
                      <c:pt idx="42">
                        <c:v>1.9444444444444442E-3</c:v>
                      </c:pt>
                      <c:pt idx="43">
                        <c:v>1.9907407407407408E-3</c:v>
                      </c:pt>
                      <c:pt idx="44">
                        <c:v>2.0370370370370373E-3</c:v>
                      </c:pt>
                      <c:pt idx="45">
                        <c:v>2.0833333333333333E-3</c:v>
                      </c:pt>
                      <c:pt idx="46">
                        <c:v>2.1296296296296298E-3</c:v>
                      </c:pt>
                      <c:pt idx="47">
                        <c:v>2.1759259259259258E-3</c:v>
                      </c:pt>
                      <c:pt idx="48">
                        <c:v>2.2222222222222222E-3</c:v>
                      </c:pt>
                      <c:pt idx="49">
                        <c:v>2.2685185185185182E-3</c:v>
                      </c:pt>
                      <c:pt idx="50">
                        <c:v>2.3148148148148151E-3</c:v>
                      </c:pt>
                      <c:pt idx="51">
                        <c:v>2.3611111111111111E-3</c:v>
                      </c:pt>
                      <c:pt idx="52">
                        <c:v>2.4074074074074076E-3</c:v>
                      </c:pt>
                      <c:pt idx="53">
                        <c:v>2.4537037037037036E-3</c:v>
                      </c:pt>
                      <c:pt idx="54">
                        <c:v>2.5000000000000001E-3</c:v>
                      </c:pt>
                      <c:pt idx="55">
                        <c:v>2.5462962962962961E-3</c:v>
                      </c:pt>
                      <c:pt idx="56">
                        <c:v>2.5925925925925925E-3</c:v>
                      </c:pt>
                      <c:pt idx="57">
                        <c:v>2.6388888888888885E-3</c:v>
                      </c:pt>
                      <c:pt idx="58">
                        <c:v>2.685185185185185E-3</c:v>
                      </c:pt>
                      <c:pt idx="59">
                        <c:v>2.7314814814814819E-3</c:v>
                      </c:pt>
                      <c:pt idx="60">
                        <c:v>2.7777777777777779E-3</c:v>
                      </c:pt>
                      <c:pt idx="61">
                        <c:v>2.8240740740740739E-3</c:v>
                      </c:pt>
                      <c:pt idx="62">
                        <c:v>2.8703703703703708E-3</c:v>
                      </c:pt>
                      <c:pt idx="63">
                        <c:v>2.9166666666666668E-3</c:v>
                      </c:pt>
                      <c:pt idx="64">
                        <c:v>2.9629629629629628E-3</c:v>
                      </c:pt>
                      <c:pt idx="65">
                        <c:v>3.0092592592592588E-3</c:v>
                      </c:pt>
                      <c:pt idx="66">
                        <c:v>3.0555555555555557E-3</c:v>
                      </c:pt>
                      <c:pt idx="67">
                        <c:v>3.1018518518518522E-3</c:v>
                      </c:pt>
                      <c:pt idx="68">
                        <c:v>3.1481481481481482E-3</c:v>
                      </c:pt>
                      <c:pt idx="69">
                        <c:v>3.1944444444444442E-3</c:v>
                      </c:pt>
                      <c:pt idx="70">
                        <c:v>3.2407407407407406E-3</c:v>
                      </c:pt>
                      <c:pt idx="71">
                        <c:v>3.2870370370370367E-3</c:v>
                      </c:pt>
                      <c:pt idx="72">
                        <c:v>3.3333333333333335E-3</c:v>
                      </c:pt>
                      <c:pt idx="73">
                        <c:v>3.37962962962963E-3</c:v>
                      </c:pt>
                      <c:pt idx="74">
                        <c:v>3.425925925925926E-3</c:v>
                      </c:pt>
                      <c:pt idx="75">
                        <c:v>3.472222222222222E-3</c:v>
                      </c:pt>
                      <c:pt idx="76">
                        <c:v>3.5185185185185185E-3</c:v>
                      </c:pt>
                      <c:pt idx="77">
                        <c:v>3.5648148148148154E-3</c:v>
                      </c:pt>
                      <c:pt idx="78">
                        <c:v>3.6111111111111114E-3</c:v>
                      </c:pt>
                      <c:pt idx="79">
                        <c:v>3.6574074074074074E-3</c:v>
                      </c:pt>
                      <c:pt idx="80">
                        <c:v>3.7037037037037034E-3</c:v>
                      </c:pt>
                      <c:pt idx="81">
                        <c:v>3.7500000000000003E-3</c:v>
                      </c:pt>
                      <c:pt idx="82">
                        <c:v>3.7962962962962963E-3</c:v>
                      </c:pt>
                      <c:pt idx="83">
                        <c:v>3.8425925925925923E-3</c:v>
                      </c:pt>
                      <c:pt idx="84">
                        <c:v>3.8888888888888883E-3</c:v>
                      </c:pt>
                      <c:pt idx="85">
                        <c:v>3.9351851851851857E-3</c:v>
                      </c:pt>
                      <c:pt idx="86">
                        <c:v>3.9814814814814817E-3</c:v>
                      </c:pt>
                      <c:pt idx="87">
                        <c:v>4.0277777777777777E-3</c:v>
                      </c:pt>
                      <c:pt idx="88">
                        <c:v>4.0740740740740746E-3</c:v>
                      </c:pt>
                      <c:pt idx="89">
                        <c:v>4.1203703703703706E-3</c:v>
                      </c:pt>
                      <c:pt idx="90">
                        <c:v>4.1666666666666666E-3</c:v>
                      </c:pt>
                      <c:pt idx="91">
                        <c:v>4.2129629629629626E-3</c:v>
                      </c:pt>
                      <c:pt idx="92">
                        <c:v>4.2592592592592595E-3</c:v>
                      </c:pt>
                      <c:pt idx="93">
                        <c:v>4.3055555555555555E-3</c:v>
                      </c:pt>
                      <c:pt idx="94">
                        <c:v>4.3518518518518515E-3</c:v>
                      </c:pt>
                      <c:pt idx="95">
                        <c:v>4.3981481481481484E-3</c:v>
                      </c:pt>
                      <c:pt idx="96">
                        <c:v>4.4444444444444444E-3</c:v>
                      </c:pt>
                      <c:pt idx="97">
                        <c:v>4.4907407407407405E-3</c:v>
                      </c:pt>
                      <c:pt idx="98">
                        <c:v>4.5370370370370365E-3</c:v>
                      </c:pt>
                      <c:pt idx="99">
                        <c:v>4.5833333333333334E-3</c:v>
                      </c:pt>
                      <c:pt idx="100">
                        <c:v>4.6296296296296302E-3</c:v>
                      </c:pt>
                      <c:pt idx="101">
                        <c:v>4.6759259259259263E-3</c:v>
                      </c:pt>
                      <c:pt idx="102">
                        <c:v>4.7222222222222223E-3</c:v>
                      </c:pt>
                      <c:pt idx="103">
                        <c:v>4.7685185185185183E-3</c:v>
                      </c:pt>
                      <c:pt idx="104">
                        <c:v>4.8148148148148152E-3</c:v>
                      </c:pt>
                      <c:pt idx="105">
                        <c:v>4.8611111111111112E-3</c:v>
                      </c:pt>
                      <c:pt idx="106">
                        <c:v>4.9074074074074072E-3</c:v>
                      </c:pt>
                      <c:pt idx="107">
                        <c:v>4.9537037037037041E-3</c:v>
                      </c:pt>
                      <c:pt idx="108">
                        <c:v>5.0000000000000001E-3</c:v>
                      </c:pt>
                      <c:pt idx="109">
                        <c:v>5.0462962962962961E-3</c:v>
                      </c:pt>
                      <c:pt idx="110">
                        <c:v>5.0925925925925921E-3</c:v>
                      </c:pt>
                      <c:pt idx="111">
                        <c:v>5.138888888888889E-3</c:v>
                      </c:pt>
                      <c:pt idx="112">
                        <c:v>5.185185185185185E-3</c:v>
                      </c:pt>
                      <c:pt idx="113">
                        <c:v>5.2314814814814819E-3</c:v>
                      </c:pt>
                      <c:pt idx="114">
                        <c:v>5.2777777777777771E-3</c:v>
                      </c:pt>
                      <c:pt idx="115">
                        <c:v>5.3240740740740748E-3</c:v>
                      </c:pt>
                      <c:pt idx="116">
                        <c:v>5.37037037037037E-3</c:v>
                      </c:pt>
                      <c:pt idx="117">
                        <c:v>5.4166666666666669E-3</c:v>
                      </c:pt>
                      <c:pt idx="118">
                        <c:v>5.4629629629629637E-3</c:v>
                      </c:pt>
                      <c:pt idx="119">
                        <c:v>5.5092592592592589E-3</c:v>
                      </c:pt>
                      <c:pt idx="120">
                        <c:v>5.5555555555555558E-3</c:v>
                      </c:pt>
                      <c:pt idx="121">
                        <c:v>5.6018518518518518E-3</c:v>
                      </c:pt>
                      <c:pt idx="122">
                        <c:v>5.6481481481481478E-3</c:v>
                      </c:pt>
                      <c:pt idx="123">
                        <c:v>5.6944444444444438E-3</c:v>
                      </c:pt>
                      <c:pt idx="124">
                        <c:v>5.7407407407407416E-3</c:v>
                      </c:pt>
                      <c:pt idx="125">
                        <c:v>5.7870370370370376E-3</c:v>
                      </c:pt>
                      <c:pt idx="126">
                        <c:v>5.8333333333333336E-3</c:v>
                      </c:pt>
                      <c:pt idx="127">
                        <c:v>5.8796296296296296E-3</c:v>
                      </c:pt>
                      <c:pt idx="128">
                        <c:v>5.9259259259259256E-3</c:v>
                      </c:pt>
                      <c:pt idx="129">
                        <c:v>5.9722222222222225E-3</c:v>
                      </c:pt>
                      <c:pt idx="130">
                        <c:v>6.0185185185185177E-3</c:v>
                      </c:pt>
                      <c:pt idx="131">
                        <c:v>6.0648148148148145E-3</c:v>
                      </c:pt>
                      <c:pt idx="132">
                        <c:v>6.1111111111111114E-3</c:v>
                      </c:pt>
                      <c:pt idx="133">
                        <c:v>6.1574074074074074E-3</c:v>
                      </c:pt>
                      <c:pt idx="134">
                        <c:v>6.2037037037037043E-3</c:v>
                      </c:pt>
                      <c:pt idx="135">
                        <c:v>6.2499999999999995E-3</c:v>
                      </c:pt>
                      <c:pt idx="136">
                        <c:v>6.2962962962962964E-3</c:v>
                      </c:pt>
                      <c:pt idx="137">
                        <c:v>6.3425925925925915E-3</c:v>
                      </c:pt>
                      <c:pt idx="138">
                        <c:v>6.3888888888888884E-3</c:v>
                      </c:pt>
                      <c:pt idx="139">
                        <c:v>6.4351851851851861E-3</c:v>
                      </c:pt>
                      <c:pt idx="140">
                        <c:v>6.4814814814814813E-3</c:v>
                      </c:pt>
                      <c:pt idx="141">
                        <c:v>6.5277777777777782E-3</c:v>
                      </c:pt>
                      <c:pt idx="142">
                        <c:v>6.5740740740740733E-3</c:v>
                      </c:pt>
                      <c:pt idx="143">
                        <c:v>6.6203703703703702E-3</c:v>
                      </c:pt>
                      <c:pt idx="144">
                        <c:v>6.6666666666666671E-3</c:v>
                      </c:pt>
                      <c:pt idx="145">
                        <c:v>6.7129629629629622E-3</c:v>
                      </c:pt>
                      <c:pt idx="146">
                        <c:v>6.7592592592592591E-3</c:v>
                      </c:pt>
                      <c:pt idx="147">
                        <c:v>6.8055555555555569E-3</c:v>
                      </c:pt>
                      <c:pt idx="148">
                        <c:v>6.851851851851852E-3</c:v>
                      </c:pt>
                      <c:pt idx="149">
                        <c:v>6.8981481481481489E-3</c:v>
                      </c:pt>
                      <c:pt idx="150">
                        <c:v>6.9444444444444441E-3</c:v>
                      </c:pt>
                      <c:pt idx="151">
                        <c:v>6.9907407407407409E-3</c:v>
                      </c:pt>
                      <c:pt idx="152">
                        <c:v>7.037037037037037E-3</c:v>
                      </c:pt>
                      <c:pt idx="153">
                        <c:v>7.083333333333333E-3</c:v>
                      </c:pt>
                      <c:pt idx="154">
                        <c:v>7.1296296296296307E-3</c:v>
                      </c:pt>
                      <c:pt idx="155">
                        <c:v>7.1759259259259259E-3</c:v>
                      </c:pt>
                      <c:pt idx="156">
                        <c:v>7.2222222222222228E-3</c:v>
                      </c:pt>
                      <c:pt idx="157">
                        <c:v>7.2685185185185188E-3</c:v>
                      </c:pt>
                      <c:pt idx="158">
                        <c:v>7.3148148148148148E-3</c:v>
                      </c:pt>
                      <c:pt idx="159">
                        <c:v>7.3611111111111108E-3</c:v>
                      </c:pt>
                      <c:pt idx="160">
                        <c:v>7.4074074074074068E-3</c:v>
                      </c:pt>
                      <c:pt idx="161">
                        <c:v>7.4537037037037028E-3</c:v>
                      </c:pt>
                      <c:pt idx="162">
                        <c:v>7.5000000000000006E-3</c:v>
                      </c:pt>
                      <c:pt idx="163">
                        <c:v>7.5462962962962966E-3</c:v>
                      </c:pt>
                      <c:pt idx="164">
                        <c:v>7.5925925925925926E-3</c:v>
                      </c:pt>
                      <c:pt idx="165">
                        <c:v>7.6388888888888886E-3</c:v>
                      </c:pt>
                      <c:pt idx="166">
                        <c:v>7.6851851851851847E-3</c:v>
                      </c:pt>
                      <c:pt idx="167">
                        <c:v>7.7314814814814815E-3</c:v>
                      </c:pt>
                      <c:pt idx="168">
                        <c:v>7.7777777777777767E-3</c:v>
                      </c:pt>
                      <c:pt idx="169">
                        <c:v>7.8240740740740753E-3</c:v>
                      </c:pt>
                      <c:pt idx="170">
                        <c:v>7.8703703703703713E-3</c:v>
                      </c:pt>
                      <c:pt idx="171">
                        <c:v>7.9166666666666673E-3</c:v>
                      </c:pt>
                      <c:pt idx="172">
                        <c:v>7.9629629629629634E-3</c:v>
                      </c:pt>
                      <c:pt idx="173">
                        <c:v>8.0092592592592594E-3</c:v>
                      </c:pt>
                      <c:pt idx="174">
                        <c:v>8.0555555555555554E-3</c:v>
                      </c:pt>
                      <c:pt idx="175">
                        <c:v>8.1018518518518514E-3</c:v>
                      </c:pt>
                      <c:pt idx="176">
                        <c:v>8.1481481481481474E-3</c:v>
                      </c:pt>
                      <c:pt idx="177">
                        <c:v>8.1944444444444452E-3</c:v>
                      </c:pt>
                      <c:pt idx="178">
                        <c:v>8.2407407407407412E-3</c:v>
                      </c:pt>
                      <c:pt idx="179">
                        <c:v>8.2870370370370372E-3</c:v>
                      </c:pt>
                      <c:pt idx="180">
                        <c:v>8.3333333333333332E-3</c:v>
                      </c:pt>
                      <c:pt idx="181">
                        <c:v>8.3796296296296292E-3</c:v>
                      </c:pt>
                      <c:pt idx="182">
                        <c:v>8.4259259259259253E-3</c:v>
                      </c:pt>
                      <c:pt idx="183">
                        <c:v>8.4722222222222213E-3</c:v>
                      </c:pt>
                      <c:pt idx="184">
                        <c:v>8.518518518518519E-3</c:v>
                      </c:pt>
                      <c:pt idx="185">
                        <c:v>8.564814814814815E-3</c:v>
                      </c:pt>
                      <c:pt idx="186">
                        <c:v>8.611111111111111E-3</c:v>
                      </c:pt>
                      <c:pt idx="187">
                        <c:v>8.6574074074074071E-3</c:v>
                      </c:pt>
                      <c:pt idx="188">
                        <c:v>8.7037037037037031E-3</c:v>
                      </c:pt>
                      <c:pt idx="189">
                        <c:v>8.7499999999999991E-3</c:v>
                      </c:pt>
                      <c:pt idx="190">
                        <c:v>8.7962962962962968E-3</c:v>
                      </c:pt>
                      <c:pt idx="191">
                        <c:v>8.8425925925925911E-3</c:v>
                      </c:pt>
                      <c:pt idx="192">
                        <c:v>8.8888888888888889E-3</c:v>
                      </c:pt>
                      <c:pt idx="193">
                        <c:v>8.9351851851851866E-3</c:v>
                      </c:pt>
                      <c:pt idx="194">
                        <c:v>8.9814814814814809E-3</c:v>
                      </c:pt>
                      <c:pt idx="195">
                        <c:v>9.0277777777777787E-3</c:v>
                      </c:pt>
                      <c:pt idx="196">
                        <c:v>9.0740740740740729E-3</c:v>
                      </c:pt>
                      <c:pt idx="197">
                        <c:v>9.1203703703703707E-3</c:v>
                      </c:pt>
                      <c:pt idx="198">
                        <c:v>9.1666666666666667E-3</c:v>
                      </c:pt>
                      <c:pt idx="199">
                        <c:v>9.2129629629629627E-3</c:v>
                      </c:pt>
                      <c:pt idx="200">
                        <c:v>9.2592592592592605E-3</c:v>
                      </c:pt>
                      <c:pt idx="201">
                        <c:v>9.3055555555555548E-3</c:v>
                      </c:pt>
                      <c:pt idx="202">
                        <c:v>9.3518518518518525E-3</c:v>
                      </c:pt>
                      <c:pt idx="203">
                        <c:v>9.3981481481481485E-3</c:v>
                      </c:pt>
                      <c:pt idx="204">
                        <c:v>9.4444444444444445E-3</c:v>
                      </c:pt>
                      <c:pt idx="205">
                        <c:v>9.4907407407407406E-3</c:v>
                      </c:pt>
                      <c:pt idx="206">
                        <c:v>9.5370370370370366E-3</c:v>
                      </c:pt>
                      <c:pt idx="207">
                        <c:v>9.5833333333333343E-3</c:v>
                      </c:pt>
                      <c:pt idx="208">
                        <c:v>9.6296296296296303E-3</c:v>
                      </c:pt>
                      <c:pt idx="209">
                        <c:v>9.6759259259259264E-3</c:v>
                      </c:pt>
                      <c:pt idx="210">
                        <c:v>9.7222222222222224E-3</c:v>
                      </c:pt>
                      <c:pt idx="211">
                        <c:v>9.7685185185185184E-3</c:v>
                      </c:pt>
                      <c:pt idx="212">
                        <c:v>9.8148148148148144E-3</c:v>
                      </c:pt>
                      <c:pt idx="213">
                        <c:v>9.8611111111111104E-3</c:v>
                      </c:pt>
                      <c:pt idx="214">
                        <c:v>9.9074074074074082E-3</c:v>
                      </c:pt>
                      <c:pt idx="215">
                        <c:v>9.9537037037037042E-3</c:v>
                      </c:pt>
                      <c:pt idx="216">
                        <c:v>0.01</c:v>
                      </c:pt>
                      <c:pt idx="217">
                        <c:v>1.0046296296296296E-2</c:v>
                      </c:pt>
                      <c:pt idx="218">
                        <c:v>1.0092592592592592E-2</c:v>
                      </c:pt>
                      <c:pt idx="219">
                        <c:v>1.0138888888888888E-2</c:v>
                      </c:pt>
                      <c:pt idx="220">
                        <c:v>1.0185185185185184E-2</c:v>
                      </c:pt>
                      <c:pt idx="221">
                        <c:v>1.0231481481481482E-2</c:v>
                      </c:pt>
                      <c:pt idx="222">
                        <c:v>1.0277777777777778E-2</c:v>
                      </c:pt>
                      <c:pt idx="223">
                        <c:v>1.0324074074074074E-2</c:v>
                      </c:pt>
                      <c:pt idx="224">
                        <c:v>1.037037037037037E-2</c:v>
                      </c:pt>
                      <c:pt idx="225">
                        <c:v>1.0416666666666666E-2</c:v>
                      </c:pt>
                      <c:pt idx="226">
                        <c:v>1.0462962962962964E-2</c:v>
                      </c:pt>
                      <c:pt idx="227">
                        <c:v>1.050925925925926E-2</c:v>
                      </c:pt>
                      <c:pt idx="228">
                        <c:v>1.0555555555555554E-2</c:v>
                      </c:pt>
                      <c:pt idx="229">
                        <c:v>1.0601851851851854E-2</c:v>
                      </c:pt>
                      <c:pt idx="230">
                        <c:v>1.064814814814815E-2</c:v>
                      </c:pt>
                      <c:pt idx="231">
                        <c:v>1.0694444444444444E-2</c:v>
                      </c:pt>
                      <c:pt idx="232">
                        <c:v>1.074074074074074E-2</c:v>
                      </c:pt>
                      <c:pt idx="233">
                        <c:v>1.0787037037037038E-2</c:v>
                      </c:pt>
                      <c:pt idx="234">
                        <c:v>1.0833333333333334E-2</c:v>
                      </c:pt>
                      <c:pt idx="235">
                        <c:v>1.087962962962963E-2</c:v>
                      </c:pt>
                      <c:pt idx="236">
                        <c:v>1.0925925925925924E-2</c:v>
                      </c:pt>
                      <c:pt idx="237">
                        <c:v>1.0972222222222223E-2</c:v>
                      </c:pt>
                      <c:pt idx="238">
                        <c:v>1.1018518518518518E-2</c:v>
                      </c:pt>
                      <c:pt idx="239">
                        <c:v>1.1064814814814814E-2</c:v>
                      </c:pt>
                      <c:pt idx="240">
                        <c:v>1.1111111111111112E-2</c:v>
                      </c:pt>
                      <c:pt idx="241">
                        <c:v>1.1157407407407408E-2</c:v>
                      </c:pt>
                      <c:pt idx="242">
                        <c:v>1.1203703703703704E-2</c:v>
                      </c:pt>
                      <c:pt idx="243">
                        <c:v>1.1249999999999998E-2</c:v>
                      </c:pt>
                      <c:pt idx="244">
                        <c:v>1.1296296296296296E-2</c:v>
                      </c:pt>
                      <c:pt idx="245">
                        <c:v>1.1342592592592592E-2</c:v>
                      </c:pt>
                      <c:pt idx="246">
                        <c:v>1.1388888888888888E-2</c:v>
                      </c:pt>
                      <c:pt idx="247">
                        <c:v>1.1435185185185185E-2</c:v>
                      </c:pt>
                      <c:pt idx="248">
                        <c:v>1.1481481481481483E-2</c:v>
                      </c:pt>
                      <c:pt idx="249">
                        <c:v>1.1527777777777777E-2</c:v>
                      </c:pt>
                      <c:pt idx="250">
                        <c:v>1.1574074074074075E-2</c:v>
                      </c:pt>
                      <c:pt idx="251">
                        <c:v>1.1620370370370371E-2</c:v>
                      </c:pt>
                      <c:pt idx="252">
                        <c:v>1.1666666666666667E-2</c:v>
                      </c:pt>
                      <c:pt idx="253">
                        <c:v>1.1712962962962965E-2</c:v>
                      </c:pt>
                      <c:pt idx="254">
                        <c:v>1.1759259259259259E-2</c:v>
                      </c:pt>
                      <c:pt idx="255">
                        <c:v>1.1805555555555555E-2</c:v>
                      </c:pt>
                      <c:pt idx="256">
                        <c:v>1.1851851851851851E-2</c:v>
                      </c:pt>
                      <c:pt idx="257">
                        <c:v>1.1898148148148149E-2</c:v>
                      </c:pt>
                      <c:pt idx="258">
                        <c:v>1.1944444444444445E-2</c:v>
                      </c:pt>
                      <c:pt idx="259">
                        <c:v>1.1990740740740739E-2</c:v>
                      </c:pt>
                      <c:pt idx="260">
                        <c:v>1.2037037037037035E-2</c:v>
                      </c:pt>
                      <c:pt idx="261">
                        <c:v>1.2083333333333333E-2</c:v>
                      </c:pt>
                      <c:pt idx="262">
                        <c:v>1.2129629629629629E-2</c:v>
                      </c:pt>
                      <c:pt idx="263">
                        <c:v>1.2175925925925929E-2</c:v>
                      </c:pt>
                      <c:pt idx="264">
                        <c:v>1.2222222222222223E-2</c:v>
                      </c:pt>
                      <c:pt idx="265">
                        <c:v>1.2268518518518519E-2</c:v>
                      </c:pt>
                      <c:pt idx="266">
                        <c:v>1.2314814814814815E-2</c:v>
                      </c:pt>
                      <c:pt idx="267">
                        <c:v>1.2361111111111113E-2</c:v>
                      </c:pt>
                      <c:pt idx="268">
                        <c:v>1.2407407407407409E-2</c:v>
                      </c:pt>
                      <c:pt idx="269">
                        <c:v>1.2453703703703703E-2</c:v>
                      </c:pt>
                      <c:pt idx="270">
                        <c:v>1.2499999999999999E-2</c:v>
                      </c:pt>
                      <c:pt idx="271">
                        <c:v>1.2546296296296297E-2</c:v>
                      </c:pt>
                      <c:pt idx="272">
                        <c:v>1.2592592592592593E-2</c:v>
                      </c:pt>
                      <c:pt idx="273">
                        <c:v>1.2638888888888889E-2</c:v>
                      </c:pt>
                      <c:pt idx="274">
                        <c:v>1.2685185185185183E-2</c:v>
                      </c:pt>
                      <c:pt idx="275">
                        <c:v>1.2731481481481481E-2</c:v>
                      </c:pt>
                      <c:pt idx="276">
                        <c:v>1.2777777777777777E-2</c:v>
                      </c:pt>
                      <c:pt idx="277">
                        <c:v>1.2824074074074073E-2</c:v>
                      </c:pt>
                      <c:pt idx="278">
                        <c:v>1.2870370370370372E-2</c:v>
                      </c:pt>
                      <c:pt idx="279">
                        <c:v>1.2916666666666667E-2</c:v>
                      </c:pt>
                      <c:pt idx="280">
                        <c:v>1.2962962962962963E-2</c:v>
                      </c:pt>
                      <c:pt idx="281">
                        <c:v>1.300925925925926E-2</c:v>
                      </c:pt>
                      <c:pt idx="282">
                        <c:v>1.3055555555555556E-2</c:v>
                      </c:pt>
                      <c:pt idx="283">
                        <c:v>1.3101851851851852E-2</c:v>
                      </c:pt>
                      <c:pt idx="284">
                        <c:v>1.3148148148148147E-2</c:v>
                      </c:pt>
                      <c:pt idx="285">
                        <c:v>1.3194444444444444E-2</c:v>
                      </c:pt>
                      <c:pt idx="286">
                        <c:v>1.324074074074074E-2</c:v>
                      </c:pt>
                      <c:pt idx="287">
                        <c:v>1.3287037037037036E-2</c:v>
                      </c:pt>
                      <c:pt idx="288">
                        <c:v>1.3333333333333334E-2</c:v>
                      </c:pt>
                      <c:pt idx="289">
                        <c:v>1.3379629629629628E-2</c:v>
                      </c:pt>
                      <c:pt idx="290">
                        <c:v>1.3425925925925924E-2</c:v>
                      </c:pt>
                      <c:pt idx="291">
                        <c:v>1.3472222222222221E-2</c:v>
                      </c:pt>
                      <c:pt idx="292">
                        <c:v>1.3518518518518518E-2</c:v>
                      </c:pt>
                      <c:pt idx="293">
                        <c:v>1.3564814814814816E-2</c:v>
                      </c:pt>
                      <c:pt idx="294">
                        <c:v>1.3611111111111114E-2</c:v>
                      </c:pt>
                      <c:pt idx="295">
                        <c:v>1.3657407407407408E-2</c:v>
                      </c:pt>
                      <c:pt idx="296">
                        <c:v>1.3703703703703704E-2</c:v>
                      </c:pt>
                      <c:pt idx="297">
                        <c:v>1.375E-2</c:v>
                      </c:pt>
                      <c:pt idx="298">
                        <c:v>1.3796296296296298E-2</c:v>
                      </c:pt>
                      <c:pt idx="299">
                        <c:v>1.3842592592592594E-2</c:v>
                      </c:pt>
                      <c:pt idx="300">
                        <c:v>1.3888888888888888E-2</c:v>
                      </c:pt>
                      <c:pt idx="301">
                        <c:v>1.3935185185185184E-2</c:v>
                      </c:pt>
                      <c:pt idx="302">
                        <c:v>1.3981481481481482E-2</c:v>
                      </c:pt>
                      <c:pt idx="303">
                        <c:v>1.4027777777777778E-2</c:v>
                      </c:pt>
                      <c:pt idx="304">
                        <c:v>1.4074074074074074E-2</c:v>
                      </c:pt>
                      <c:pt idx="305">
                        <c:v>1.4120370370370368E-2</c:v>
                      </c:pt>
                      <c:pt idx="306">
                        <c:v>1.4166666666666666E-2</c:v>
                      </c:pt>
                      <c:pt idx="307">
                        <c:v>1.4212962962962962E-2</c:v>
                      </c:pt>
                      <c:pt idx="308">
                        <c:v>1.4259259259259261E-2</c:v>
                      </c:pt>
                      <c:pt idx="309">
                        <c:v>1.4305555555555557E-2</c:v>
                      </c:pt>
                      <c:pt idx="310">
                        <c:v>1.4351851851851852E-2</c:v>
                      </c:pt>
                      <c:pt idx="311">
                        <c:v>1.4398148148148148E-2</c:v>
                      </c:pt>
                      <c:pt idx="312">
                        <c:v>1.4444444444444446E-2</c:v>
                      </c:pt>
                      <c:pt idx="313">
                        <c:v>1.4490740740740742E-2</c:v>
                      </c:pt>
                      <c:pt idx="314">
                        <c:v>1.4537037037037038E-2</c:v>
                      </c:pt>
                      <c:pt idx="315">
                        <c:v>1.4583333333333332E-2</c:v>
                      </c:pt>
                      <c:pt idx="316">
                        <c:v>1.462962962962963E-2</c:v>
                      </c:pt>
                      <c:pt idx="317">
                        <c:v>1.4675925925925926E-2</c:v>
                      </c:pt>
                      <c:pt idx="318">
                        <c:v>1.4722222222222222E-2</c:v>
                      </c:pt>
                      <c:pt idx="319">
                        <c:v>1.4768518518518519E-2</c:v>
                      </c:pt>
                      <c:pt idx="320">
                        <c:v>1.4814814814814814E-2</c:v>
                      </c:pt>
                      <c:pt idx="321">
                        <c:v>1.486111111111111E-2</c:v>
                      </c:pt>
                      <c:pt idx="322">
                        <c:v>1.4907407407407406E-2</c:v>
                      </c:pt>
                      <c:pt idx="323">
                        <c:v>1.4953703703703705E-2</c:v>
                      </c:pt>
                      <c:pt idx="324">
                        <c:v>1.5000000000000001E-2</c:v>
                      </c:pt>
                      <c:pt idx="325">
                        <c:v>1.5046296296296295E-2</c:v>
                      </c:pt>
                      <c:pt idx="326">
                        <c:v>1.5092592592592593E-2</c:v>
                      </c:pt>
                      <c:pt idx="327">
                        <c:v>1.5138888888888889E-2</c:v>
                      </c:pt>
                      <c:pt idx="328">
                        <c:v>1.5185185185185185E-2</c:v>
                      </c:pt>
                      <c:pt idx="329">
                        <c:v>1.5231481481481483E-2</c:v>
                      </c:pt>
                      <c:pt idx="330">
                        <c:v>1.5277777777777777E-2</c:v>
                      </c:pt>
                      <c:pt idx="331">
                        <c:v>1.5324074074074073E-2</c:v>
                      </c:pt>
                      <c:pt idx="332">
                        <c:v>1.5370370370370369E-2</c:v>
                      </c:pt>
                      <c:pt idx="333">
                        <c:v>1.5416666666666667E-2</c:v>
                      </c:pt>
                      <c:pt idx="334">
                        <c:v>1.5462962962962963E-2</c:v>
                      </c:pt>
                      <c:pt idx="335">
                        <c:v>1.5509259259259257E-2</c:v>
                      </c:pt>
                      <c:pt idx="336">
                        <c:v>1.5555555555555553E-2</c:v>
                      </c:pt>
                      <c:pt idx="337">
                        <c:v>1.5601851851851851E-2</c:v>
                      </c:pt>
                      <c:pt idx="338">
                        <c:v>1.5648148148148151E-2</c:v>
                      </c:pt>
                      <c:pt idx="339">
                        <c:v>1.5694444444444445E-2</c:v>
                      </c:pt>
                      <c:pt idx="340">
                        <c:v>1.5740740740740743E-2</c:v>
                      </c:pt>
                      <c:pt idx="341">
                        <c:v>1.5787037037037037E-2</c:v>
                      </c:pt>
                      <c:pt idx="342">
                        <c:v>1.5833333333333335E-2</c:v>
                      </c:pt>
                      <c:pt idx="343">
                        <c:v>1.5879629629629629E-2</c:v>
                      </c:pt>
                      <c:pt idx="344">
                        <c:v>1.5925925925925927E-2</c:v>
                      </c:pt>
                      <c:pt idx="345">
                        <c:v>1.5972222222222224E-2</c:v>
                      </c:pt>
                      <c:pt idx="346">
                        <c:v>1.6018518518518519E-2</c:v>
                      </c:pt>
                      <c:pt idx="347">
                        <c:v>1.6064814814814813E-2</c:v>
                      </c:pt>
                      <c:pt idx="348">
                        <c:v>1.6111111111111111E-2</c:v>
                      </c:pt>
                      <c:pt idx="349">
                        <c:v>1.6157407407407409E-2</c:v>
                      </c:pt>
                      <c:pt idx="350">
                        <c:v>1.6203703703703703E-2</c:v>
                      </c:pt>
                      <c:pt idx="351">
                        <c:v>1.6249999999999997E-2</c:v>
                      </c:pt>
                      <c:pt idx="352">
                        <c:v>1.6296296296296295E-2</c:v>
                      </c:pt>
                      <c:pt idx="353">
                        <c:v>1.6342592592592593E-2</c:v>
                      </c:pt>
                      <c:pt idx="354">
                        <c:v>1.638888888888889E-2</c:v>
                      </c:pt>
                      <c:pt idx="355">
                        <c:v>1.6435185185185188E-2</c:v>
                      </c:pt>
                      <c:pt idx="356">
                        <c:v>1.6481481481481482E-2</c:v>
                      </c:pt>
                      <c:pt idx="357">
                        <c:v>1.6527777777777777E-2</c:v>
                      </c:pt>
                      <c:pt idx="358">
                        <c:v>1.6574074074074074E-2</c:v>
                      </c:pt>
                      <c:pt idx="359">
                        <c:v>1.6620370370370372E-2</c:v>
                      </c:pt>
                      <c:pt idx="360">
                        <c:v>1.6666666666666666E-2</c:v>
                      </c:pt>
                      <c:pt idx="361">
                        <c:v>1.6712962962962961E-2</c:v>
                      </c:pt>
                      <c:pt idx="362">
                        <c:v>1.6759259259259258E-2</c:v>
                      </c:pt>
                      <c:pt idx="363">
                        <c:v>1.6805555555555556E-2</c:v>
                      </c:pt>
                      <c:pt idx="364">
                        <c:v>1.6851851851851851E-2</c:v>
                      </c:pt>
                      <c:pt idx="365">
                        <c:v>1.6898148148148148E-2</c:v>
                      </c:pt>
                      <c:pt idx="366">
                        <c:v>1.6944444444444443E-2</c:v>
                      </c:pt>
                      <c:pt idx="367">
                        <c:v>1.699074074074074E-2</c:v>
                      </c:pt>
                      <c:pt idx="368">
                        <c:v>1.7037037037037038E-2</c:v>
                      </c:pt>
                      <c:pt idx="369">
                        <c:v>1.7083333333333336E-2</c:v>
                      </c:pt>
                      <c:pt idx="370">
                        <c:v>1.712962962962963E-2</c:v>
                      </c:pt>
                      <c:pt idx="371">
                        <c:v>1.7175925925925924E-2</c:v>
                      </c:pt>
                      <c:pt idx="372">
                        <c:v>1.7222222222222222E-2</c:v>
                      </c:pt>
                      <c:pt idx="373">
                        <c:v>1.726851851851852E-2</c:v>
                      </c:pt>
                      <c:pt idx="374">
                        <c:v>1.7314814814814814E-2</c:v>
                      </c:pt>
                      <c:pt idx="375">
                        <c:v>1.7361111111111112E-2</c:v>
                      </c:pt>
                      <c:pt idx="376">
                        <c:v>1.7407407407407406E-2</c:v>
                      </c:pt>
                      <c:pt idx="377">
                        <c:v>1.7453703703703704E-2</c:v>
                      </c:pt>
                      <c:pt idx="378">
                        <c:v>1.7499999999999998E-2</c:v>
                      </c:pt>
                      <c:pt idx="379">
                        <c:v>1.7546296296296296E-2</c:v>
                      </c:pt>
                      <c:pt idx="380">
                        <c:v>1.7592592592592594E-2</c:v>
                      </c:pt>
                      <c:pt idx="381">
                        <c:v>1.7638888888888888E-2</c:v>
                      </c:pt>
                      <c:pt idx="382">
                        <c:v>1.7685185185185182E-2</c:v>
                      </c:pt>
                      <c:pt idx="383">
                        <c:v>1.7731481481481483E-2</c:v>
                      </c:pt>
                      <c:pt idx="384">
                        <c:v>1.7777777777777778E-2</c:v>
                      </c:pt>
                      <c:pt idx="385">
                        <c:v>1.7824074074074076E-2</c:v>
                      </c:pt>
                      <c:pt idx="386">
                        <c:v>1.7870370370370373E-2</c:v>
                      </c:pt>
                      <c:pt idx="387">
                        <c:v>1.7916666666666668E-2</c:v>
                      </c:pt>
                      <c:pt idx="388">
                        <c:v>1.7962962962962962E-2</c:v>
                      </c:pt>
                      <c:pt idx="389">
                        <c:v>1.800925925925926E-2</c:v>
                      </c:pt>
                      <c:pt idx="390">
                        <c:v>1.8055555555555557E-2</c:v>
                      </c:pt>
                      <c:pt idx="391">
                        <c:v>1.8101851851851852E-2</c:v>
                      </c:pt>
                      <c:pt idx="392">
                        <c:v>1.8148148148148146E-2</c:v>
                      </c:pt>
                      <c:pt idx="393">
                        <c:v>1.8194444444444444E-2</c:v>
                      </c:pt>
                      <c:pt idx="394">
                        <c:v>1.8240740740740741E-2</c:v>
                      </c:pt>
                      <c:pt idx="395">
                        <c:v>1.8287037037037036E-2</c:v>
                      </c:pt>
                      <c:pt idx="396">
                        <c:v>1.8333333333333333E-2</c:v>
                      </c:pt>
                      <c:pt idx="397">
                        <c:v>1.8379629629629628E-2</c:v>
                      </c:pt>
                      <c:pt idx="398">
                        <c:v>1.8425925925925925E-2</c:v>
                      </c:pt>
                      <c:pt idx="399">
                        <c:v>1.8472222222222223E-2</c:v>
                      </c:pt>
                      <c:pt idx="400">
                        <c:v>1.8518518518518521E-2</c:v>
                      </c:pt>
                      <c:pt idx="401">
                        <c:v>1.8564814814814815E-2</c:v>
                      </c:pt>
                      <c:pt idx="402">
                        <c:v>1.861111111111111E-2</c:v>
                      </c:pt>
                      <c:pt idx="403">
                        <c:v>1.8657407407407407E-2</c:v>
                      </c:pt>
                      <c:pt idx="404">
                        <c:v>1.8703703703703705E-2</c:v>
                      </c:pt>
                      <c:pt idx="405">
                        <c:v>1.8749999999999999E-2</c:v>
                      </c:pt>
                      <c:pt idx="406">
                        <c:v>1.8796296296296297E-2</c:v>
                      </c:pt>
                      <c:pt idx="407">
                        <c:v>1.8842592592592591E-2</c:v>
                      </c:pt>
                      <c:pt idx="408">
                        <c:v>1.8888888888888889E-2</c:v>
                      </c:pt>
                      <c:pt idx="409">
                        <c:v>1.8935185185185183E-2</c:v>
                      </c:pt>
                      <c:pt idx="410">
                        <c:v>1.8981481481481481E-2</c:v>
                      </c:pt>
                      <c:pt idx="411">
                        <c:v>1.9027777777777779E-2</c:v>
                      </c:pt>
                      <c:pt idx="412">
                        <c:v>1.9074074074074073E-2</c:v>
                      </c:pt>
                      <c:pt idx="413">
                        <c:v>1.9120370370370371E-2</c:v>
                      </c:pt>
                      <c:pt idx="414">
                        <c:v>1.9166666666666669E-2</c:v>
                      </c:pt>
                      <c:pt idx="415">
                        <c:v>1.9212962962962963E-2</c:v>
                      </c:pt>
                      <c:pt idx="416">
                        <c:v>1.9259259259259261E-2</c:v>
                      </c:pt>
                      <c:pt idx="417">
                        <c:v>1.9305555555555555E-2</c:v>
                      </c:pt>
                      <c:pt idx="418">
                        <c:v>1.9351851851851853E-2</c:v>
                      </c:pt>
                      <c:pt idx="419">
                        <c:v>1.9398148148148147E-2</c:v>
                      </c:pt>
                      <c:pt idx="420">
                        <c:v>1.9444444444444445E-2</c:v>
                      </c:pt>
                      <c:pt idx="421">
                        <c:v>1.9490740740740743E-2</c:v>
                      </c:pt>
                      <c:pt idx="422">
                        <c:v>1.9537037037037037E-2</c:v>
                      </c:pt>
                      <c:pt idx="423">
                        <c:v>1.9583333333333331E-2</c:v>
                      </c:pt>
                      <c:pt idx="424">
                        <c:v>1.9629629629629629E-2</c:v>
                      </c:pt>
                      <c:pt idx="425">
                        <c:v>1.9675925925925927E-2</c:v>
                      </c:pt>
                      <c:pt idx="426">
                        <c:v>1.9722222222222221E-2</c:v>
                      </c:pt>
                      <c:pt idx="427">
                        <c:v>1.9768518518518515E-2</c:v>
                      </c:pt>
                      <c:pt idx="428">
                        <c:v>1.9814814814814816E-2</c:v>
                      </c:pt>
                      <c:pt idx="429">
                        <c:v>1.9861111111111111E-2</c:v>
                      </c:pt>
                      <c:pt idx="430">
                        <c:v>1.9907407407407408E-2</c:v>
                      </c:pt>
                      <c:pt idx="431">
                        <c:v>1.9953703703703706E-2</c:v>
                      </c:pt>
                      <c:pt idx="432">
                        <c:v>0.02</c:v>
                      </c:pt>
                      <c:pt idx="433">
                        <c:v>2.0046296296296295E-2</c:v>
                      </c:pt>
                      <c:pt idx="434">
                        <c:v>2.0092592592592592E-2</c:v>
                      </c:pt>
                      <c:pt idx="435">
                        <c:v>2.013888888888889E-2</c:v>
                      </c:pt>
                      <c:pt idx="436">
                        <c:v>2.0185185185185184E-2</c:v>
                      </c:pt>
                      <c:pt idx="437">
                        <c:v>2.0231481481481482E-2</c:v>
                      </c:pt>
                      <c:pt idx="438">
                        <c:v>2.0277777777777777E-2</c:v>
                      </c:pt>
                      <c:pt idx="439">
                        <c:v>2.0324074074074074E-2</c:v>
                      </c:pt>
                      <c:pt idx="440">
                        <c:v>2.0370370370370369E-2</c:v>
                      </c:pt>
                      <c:pt idx="441">
                        <c:v>2.0416666666666666E-2</c:v>
                      </c:pt>
                      <c:pt idx="442">
                        <c:v>2.0462962962962964E-2</c:v>
                      </c:pt>
                      <c:pt idx="443">
                        <c:v>2.0509259259259258E-2</c:v>
                      </c:pt>
                      <c:pt idx="444">
                        <c:v>2.0555555555555556E-2</c:v>
                      </c:pt>
                      <c:pt idx="445">
                        <c:v>2.0601851851851854E-2</c:v>
                      </c:pt>
                      <c:pt idx="446">
                        <c:v>2.0648148148148148E-2</c:v>
                      </c:pt>
                      <c:pt idx="447">
                        <c:v>2.0694444444444446E-2</c:v>
                      </c:pt>
                      <c:pt idx="448">
                        <c:v>2.074074074074074E-2</c:v>
                      </c:pt>
                      <c:pt idx="449">
                        <c:v>2.0787037037037038E-2</c:v>
                      </c:pt>
                      <c:pt idx="450">
                        <c:v>2.0833333333333332E-2</c:v>
                      </c:pt>
                      <c:pt idx="451">
                        <c:v>2.0879629629629626E-2</c:v>
                      </c:pt>
                      <c:pt idx="452">
                        <c:v>2.0925925925925928E-2</c:v>
                      </c:pt>
                      <c:pt idx="453">
                        <c:v>2.0972222222222222E-2</c:v>
                      </c:pt>
                      <c:pt idx="454">
                        <c:v>2.101851851851852E-2</c:v>
                      </c:pt>
                      <c:pt idx="455">
                        <c:v>2.1064814814814814E-2</c:v>
                      </c:pt>
                      <c:pt idx="456">
                        <c:v>2.1111111111111108E-2</c:v>
                      </c:pt>
                      <c:pt idx="457">
                        <c:v>2.1157407407407406E-2</c:v>
                      </c:pt>
                      <c:pt idx="458">
                        <c:v>2.1203703703703707E-2</c:v>
                      </c:pt>
                      <c:pt idx="459">
                        <c:v>2.1250000000000002E-2</c:v>
                      </c:pt>
                      <c:pt idx="460">
                        <c:v>2.1296296296296299E-2</c:v>
                      </c:pt>
                      <c:pt idx="461">
                        <c:v>2.1342592592592594E-2</c:v>
                      </c:pt>
                      <c:pt idx="462">
                        <c:v>2.1388888888888888E-2</c:v>
                      </c:pt>
                      <c:pt idx="463">
                        <c:v>2.1435185185185186E-2</c:v>
                      </c:pt>
                      <c:pt idx="464">
                        <c:v>2.148148148148148E-2</c:v>
                      </c:pt>
                      <c:pt idx="465">
                        <c:v>2.1527777777777781E-2</c:v>
                      </c:pt>
                      <c:pt idx="466">
                        <c:v>2.1574074074074075E-2</c:v>
                      </c:pt>
                      <c:pt idx="467">
                        <c:v>2.162037037037037E-2</c:v>
                      </c:pt>
                      <c:pt idx="468">
                        <c:v>2.1666666666666667E-2</c:v>
                      </c:pt>
                      <c:pt idx="469">
                        <c:v>2.1712962962962962E-2</c:v>
                      </c:pt>
                      <c:pt idx="470">
                        <c:v>2.1759259259259259E-2</c:v>
                      </c:pt>
                      <c:pt idx="471">
                        <c:v>2.1805555555555554E-2</c:v>
                      </c:pt>
                      <c:pt idx="472">
                        <c:v>2.1851851851851848E-2</c:v>
                      </c:pt>
                      <c:pt idx="473">
                        <c:v>2.1898148148148149E-2</c:v>
                      </c:pt>
                      <c:pt idx="474">
                        <c:v>2.1944444444444447E-2</c:v>
                      </c:pt>
                      <c:pt idx="475">
                        <c:v>2.1990740740740741E-2</c:v>
                      </c:pt>
                      <c:pt idx="476">
                        <c:v>2.2037037037037036E-2</c:v>
                      </c:pt>
                      <c:pt idx="477">
                        <c:v>2.2083333333333333E-2</c:v>
                      </c:pt>
                      <c:pt idx="478">
                        <c:v>2.2129629629629628E-2</c:v>
                      </c:pt>
                      <c:pt idx="479">
                        <c:v>2.2175925925925929E-2</c:v>
                      </c:pt>
                      <c:pt idx="480">
                        <c:v>2.2222222222222223E-2</c:v>
                      </c:pt>
                      <c:pt idx="481">
                        <c:v>2.2268518518518521E-2</c:v>
                      </c:pt>
                      <c:pt idx="482">
                        <c:v>2.2314814814814815E-2</c:v>
                      </c:pt>
                      <c:pt idx="483">
                        <c:v>2.2361111111111113E-2</c:v>
                      </c:pt>
                      <c:pt idx="484">
                        <c:v>2.2407407407407407E-2</c:v>
                      </c:pt>
                      <c:pt idx="485">
                        <c:v>2.2453703703703708E-2</c:v>
                      </c:pt>
                      <c:pt idx="486">
                        <c:v>2.2499999999999996E-2</c:v>
                      </c:pt>
                      <c:pt idx="487">
                        <c:v>2.2546296296296297E-2</c:v>
                      </c:pt>
                      <c:pt idx="488">
                        <c:v>2.2592592592592591E-2</c:v>
                      </c:pt>
                      <c:pt idx="489">
                        <c:v>2.2638888888888889E-2</c:v>
                      </c:pt>
                      <c:pt idx="490">
                        <c:v>2.2685185185185183E-2</c:v>
                      </c:pt>
                      <c:pt idx="491">
                        <c:v>2.2731481481481481E-2</c:v>
                      </c:pt>
                      <c:pt idx="492">
                        <c:v>2.2777777777777775E-2</c:v>
                      </c:pt>
                      <c:pt idx="493">
                        <c:v>2.2824074074074076E-2</c:v>
                      </c:pt>
                      <c:pt idx="494">
                        <c:v>2.2870370370370371E-2</c:v>
                      </c:pt>
                      <c:pt idx="495">
                        <c:v>2.2916666666666669E-2</c:v>
                      </c:pt>
                      <c:pt idx="496">
                        <c:v>2.2962962962962966E-2</c:v>
                      </c:pt>
                      <c:pt idx="497">
                        <c:v>2.3009259259259257E-2</c:v>
                      </c:pt>
                      <c:pt idx="498">
                        <c:v>2.3055555555555555E-2</c:v>
                      </c:pt>
                      <c:pt idx="499">
                        <c:v>2.3101851851851849E-2</c:v>
                      </c:pt>
                      <c:pt idx="500">
                        <c:v>2.314814814814815E-2</c:v>
                      </c:pt>
                      <c:pt idx="501">
                        <c:v>2.3194444444444445E-2</c:v>
                      </c:pt>
                      <c:pt idx="502">
                        <c:v>2.3240740740740742E-2</c:v>
                      </c:pt>
                      <c:pt idx="503">
                        <c:v>2.3287037037037037E-2</c:v>
                      </c:pt>
                      <c:pt idx="504">
                        <c:v>2.3333333333333334E-2</c:v>
                      </c:pt>
                      <c:pt idx="505">
                        <c:v>2.3379629629629629E-2</c:v>
                      </c:pt>
                      <c:pt idx="506">
                        <c:v>2.342592592592593E-2</c:v>
                      </c:pt>
                      <c:pt idx="507">
                        <c:v>2.3472222222222217E-2</c:v>
                      </c:pt>
                      <c:pt idx="508">
                        <c:v>2.3518518518518518E-2</c:v>
                      </c:pt>
                      <c:pt idx="509">
                        <c:v>2.3564814814814813E-2</c:v>
                      </c:pt>
                      <c:pt idx="510">
                        <c:v>2.361111111111111E-2</c:v>
                      </c:pt>
                      <c:pt idx="511">
                        <c:v>2.3657407407407408E-2</c:v>
                      </c:pt>
                      <c:pt idx="512">
                        <c:v>2.3703703703703703E-2</c:v>
                      </c:pt>
                      <c:pt idx="513">
                        <c:v>2.3750000000000004E-2</c:v>
                      </c:pt>
                      <c:pt idx="514">
                        <c:v>2.3796296296296298E-2</c:v>
                      </c:pt>
                      <c:pt idx="515">
                        <c:v>2.3842592592592596E-2</c:v>
                      </c:pt>
                      <c:pt idx="516">
                        <c:v>2.388888888888889E-2</c:v>
                      </c:pt>
                      <c:pt idx="517">
                        <c:v>2.3935185185185184E-2</c:v>
                      </c:pt>
                      <c:pt idx="518">
                        <c:v>2.3981481481481479E-2</c:v>
                      </c:pt>
                      <c:pt idx="519">
                        <c:v>2.4027777777777776E-2</c:v>
                      </c:pt>
                      <c:pt idx="520">
                        <c:v>2.4074074074074071E-2</c:v>
                      </c:pt>
                      <c:pt idx="521">
                        <c:v>2.4120370370370372E-2</c:v>
                      </c:pt>
                      <c:pt idx="522">
                        <c:v>2.4166666666666666E-2</c:v>
                      </c:pt>
                      <c:pt idx="523">
                        <c:v>2.4212962962962964E-2</c:v>
                      </c:pt>
                      <c:pt idx="524">
                        <c:v>2.4259259259259258E-2</c:v>
                      </c:pt>
                      <c:pt idx="525">
                        <c:v>2.4305555555555556E-2</c:v>
                      </c:pt>
                      <c:pt idx="526">
                        <c:v>2.4351851851851857E-2</c:v>
                      </c:pt>
                      <c:pt idx="527">
                        <c:v>2.4398148148148145E-2</c:v>
                      </c:pt>
                      <c:pt idx="528">
                        <c:v>2.4444444444444446E-2</c:v>
                      </c:pt>
                      <c:pt idx="529">
                        <c:v>2.449074074074074E-2</c:v>
                      </c:pt>
                      <c:pt idx="530">
                        <c:v>2.4537037037037038E-2</c:v>
                      </c:pt>
                      <c:pt idx="531">
                        <c:v>2.4583333333333332E-2</c:v>
                      </c:pt>
                      <c:pt idx="532">
                        <c:v>2.462962962962963E-2</c:v>
                      </c:pt>
                      <c:pt idx="533">
                        <c:v>2.4675925925925924E-2</c:v>
                      </c:pt>
                      <c:pt idx="534">
                        <c:v>2.4722222222222225E-2</c:v>
                      </c:pt>
                      <c:pt idx="535">
                        <c:v>2.476851851851852E-2</c:v>
                      </c:pt>
                      <c:pt idx="536">
                        <c:v>2.4814814814814817E-2</c:v>
                      </c:pt>
                      <c:pt idx="537">
                        <c:v>2.4861111111111108E-2</c:v>
                      </c:pt>
                      <c:pt idx="538">
                        <c:v>2.4907407407407406E-2</c:v>
                      </c:pt>
                      <c:pt idx="539">
                        <c:v>2.49537037037037E-2</c:v>
                      </c:pt>
                      <c:pt idx="540">
                        <c:v>2.4999999999999998E-2</c:v>
                      </c:pt>
                      <c:pt idx="541">
                        <c:v>2.5046296296296299E-2</c:v>
                      </c:pt>
                      <c:pt idx="542">
                        <c:v>2.5092592592592593E-2</c:v>
                      </c:pt>
                      <c:pt idx="543">
                        <c:v>2.5138888888888891E-2</c:v>
                      </c:pt>
                      <c:pt idx="544">
                        <c:v>2.5185185185185185E-2</c:v>
                      </c:pt>
                      <c:pt idx="545">
                        <c:v>2.5231481481481483E-2</c:v>
                      </c:pt>
                      <c:pt idx="546">
                        <c:v>2.5277777777777777E-2</c:v>
                      </c:pt>
                      <c:pt idx="547">
                        <c:v>2.5324074074074079E-2</c:v>
                      </c:pt>
                      <c:pt idx="548">
                        <c:v>2.5370370370370366E-2</c:v>
                      </c:pt>
                      <c:pt idx="549">
                        <c:v>2.5416666666666667E-2</c:v>
                      </c:pt>
                      <c:pt idx="550">
                        <c:v>2.5462962962962962E-2</c:v>
                      </c:pt>
                      <c:pt idx="551">
                        <c:v>2.5509259259259259E-2</c:v>
                      </c:pt>
                      <c:pt idx="552">
                        <c:v>2.5555555555555554E-2</c:v>
                      </c:pt>
                      <c:pt idx="553">
                        <c:v>2.5601851851851851E-2</c:v>
                      </c:pt>
                      <c:pt idx="554">
                        <c:v>2.5648148148148146E-2</c:v>
                      </c:pt>
                      <c:pt idx="555">
                        <c:v>2.5694444444444447E-2</c:v>
                      </c:pt>
                      <c:pt idx="556">
                        <c:v>2.5740740740740745E-2</c:v>
                      </c:pt>
                      <c:pt idx="557">
                        <c:v>2.5787037037037039E-2</c:v>
                      </c:pt>
                      <c:pt idx="558">
                        <c:v>2.5833333333333333E-2</c:v>
                      </c:pt>
                      <c:pt idx="559">
                        <c:v>2.5879629629629627E-2</c:v>
                      </c:pt>
                      <c:pt idx="560">
                        <c:v>2.5925925925925925E-2</c:v>
                      </c:pt>
                      <c:pt idx="561">
                        <c:v>2.5972222222222219E-2</c:v>
                      </c:pt>
                      <c:pt idx="562">
                        <c:v>2.6018518518518521E-2</c:v>
                      </c:pt>
                      <c:pt idx="563">
                        <c:v>2.6064814814814815E-2</c:v>
                      </c:pt>
                      <c:pt idx="564">
                        <c:v>2.6111111111111113E-2</c:v>
                      </c:pt>
                      <c:pt idx="565">
                        <c:v>2.6157407407407407E-2</c:v>
                      </c:pt>
                      <c:pt idx="566">
                        <c:v>2.6203703703703705E-2</c:v>
                      </c:pt>
                      <c:pt idx="567">
                        <c:v>2.6249999999999999E-2</c:v>
                      </c:pt>
                      <c:pt idx="568">
                        <c:v>2.6296296296296293E-2</c:v>
                      </c:pt>
                      <c:pt idx="569">
                        <c:v>2.6342592592592588E-2</c:v>
                      </c:pt>
                      <c:pt idx="570">
                        <c:v>2.6388888888888889E-2</c:v>
                      </c:pt>
                      <c:pt idx="571">
                        <c:v>2.6435185185185187E-2</c:v>
                      </c:pt>
                      <c:pt idx="572">
                        <c:v>2.6481481481481481E-2</c:v>
                      </c:pt>
                      <c:pt idx="573">
                        <c:v>2.6527777777777779E-2</c:v>
                      </c:pt>
                      <c:pt idx="574">
                        <c:v>2.6574074074074073E-2</c:v>
                      </c:pt>
                      <c:pt idx="575">
                        <c:v>2.6620370370370374E-2</c:v>
                      </c:pt>
                      <c:pt idx="576">
                        <c:v>2.6666666666666668E-2</c:v>
                      </c:pt>
                      <c:pt idx="577">
                        <c:v>2.6712962962962966E-2</c:v>
                      </c:pt>
                      <c:pt idx="578">
                        <c:v>2.6759259259259257E-2</c:v>
                      </c:pt>
                      <c:pt idx="579">
                        <c:v>2.6805555555555555E-2</c:v>
                      </c:pt>
                      <c:pt idx="580">
                        <c:v>2.6851851851851849E-2</c:v>
                      </c:pt>
                      <c:pt idx="581">
                        <c:v>2.6898148148148147E-2</c:v>
                      </c:pt>
                      <c:pt idx="582">
                        <c:v>2.6944444444444441E-2</c:v>
                      </c:pt>
                      <c:pt idx="583">
                        <c:v>2.6990740740740742E-2</c:v>
                      </c:pt>
                      <c:pt idx="584">
                        <c:v>2.7037037037037037E-2</c:v>
                      </c:pt>
                      <c:pt idx="585">
                        <c:v>2.7083333333333334E-2</c:v>
                      </c:pt>
                      <c:pt idx="586">
                        <c:v>2.7129629629629632E-2</c:v>
                      </c:pt>
                      <c:pt idx="587">
                        <c:v>2.7175925925925926E-2</c:v>
                      </c:pt>
                      <c:pt idx="588">
                        <c:v>2.7222222222222228E-2</c:v>
                      </c:pt>
                      <c:pt idx="589">
                        <c:v>2.7268518518518515E-2</c:v>
                      </c:pt>
                      <c:pt idx="590">
                        <c:v>2.7314814814814816E-2</c:v>
                      </c:pt>
                      <c:pt idx="591">
                        <c:v>2.736111111111111E-2</c:v>
                      </c:pt>
                      <c:pt idx="592">
                        <c:v>2.7407407407407408E-2</c:v>
                      </c:pt>
                      <c:pt idx="593">
                        <c:v>2.7453703703703702E-2</c:v>
                      </c:pt>
                      <c:pt idx="594">
                        <c:v>2.75E-2</c:v>
                      </c:pt>
                      <c:pt idx="595">
                        <c:v>2.7546296296296294E-2</c:v>
                      </c:pt>
                      <c:pt idx="596">
                        <c:v>2.7592592592592596E-2</c:v>
                      </c:pt>
                      <c:pt idx="597">
                        <c:v>2.763888888888889E-2</c:v>
                      </c:pt>
                      <c:pt idx="598">
                        <c:v>2.7685185185185188E-2</c:v>
                      </c:pt>
                      <c:pt idx="599">
                        <c:v>2.7731481481481478E-2</c:v>
                      </c:pt>
                      <c:pt idx="600">
                        <c:v>2.7777777777777776E-2</c:v>
                      </c:pt>
                      <c:pt idx="601">
                        <c:v>2.7824074074074074E-2</c:v>
                      </c:pt>
                      <c:pt idx="602">
                        <c:v>2.7870370370370368E-2</c:v>
                      </c:pt>
                      <c:pt idx="603">
                        <c:v>2.7916666666666669E-2</c:v>
                      </c:pt>
                      <c:pt idx="604">
                        <c:v>2.7962962962962964E-2</c:v>
                      </c:pt>
                      <c:pt idx="605">
                        <c:v>2.8009259259259262E-2</c:v>
                      </c:pt>
                      <c:pt idx="606">
                        <c:v>2.8055555555555556E-2</c:v>
                      </c:pt>
                      <c:pt idx="607">
                        <c:v>2.8101851851851854E-2</c:v>
                      </c:pt>
                      <c:pt idx="608">
                        <c:v>2.8148148148148148E-2</c:v>
                      </c:pt>
                      <c:pt idx="609">
                        <c:v>2.8194444444444442E-2</c:v>
                      </c:pt>
                      <c:pt idx="610">
                        <c:v>2.8240740740740736E-2</c:v>
                      </c:pt>
                      <c:pt idx="611">
                        <c:v>2.8287037037037038E-2</c:v>
                      </c:pt>
                      <c:pt idx="612">
                        <c:v>2.8333333333333332E-2</c:v>
                      </c:pt>
                      <c:pt idx="613">
                        <c:v>2.837962962962963E-2</c:v>
                      </c:pt>
                      <c:pt idx="614">
                        <c:v>2.8425925925925924E-2</c:v>
                      </c:pt>
                      <c:pt idx="615">
                        <c:v>2.8472222222222222E-2</c:v>
                      </c:pt>
                      <c:pt idx="616">
                        <c:v>2.8518518518518523E-2</c:v>
                      </c:pt>
                      <c:pt idx="617">
                        <c:v>2.8564814814814817E-2</c:v>
                      </c:pt>
                      <c:pt idx="618">
                        <c:v>2.8611111111111115E-2</c:v>
                      </c:pt>
                      <c:pt idx="619">
                        <c:v>2.8657407407407406E-2</c:v>
                      </c:pt>
                      <c:pt idx="620">
                        <c:v>2.8703703703703703E-2</c:v>
                      </c:pt>
                      <c:pt idx="621">
                        <c:v>2.8749999999999998E-2</c:v>
                      </c:pt>
                      <c:pt idx="622">
                        <c:v>2.8796296296296296E-2</c:v>
                      </c:pt>
                      <c:pt idx="623">
                        <c:v>2.884259259259259E-2</c:v>
                      </c:pt>
                      <c:pt idx="624">
                        <c:v>2.8888888888888891E-2</c:v>
                      </c:pt>
                      <c:pt idx="625">
                        <c:v>2.8935185185185185E-2</c:v>
                      </c:pt>
                      <c:pt idx="626">
                        <c:v>2.8981481481481483E-2</c:v>
                      </c:pt>
                      <c:pt idx="627">
                        <c:v>2.9027777777777777E-2</c:v>
                      </c:pt>
                      <c:pt idx="628">
                        <c:v>2.9074074074074075E-2</c:v>
                      </c:pt>
                      <c:pt idx="629">
                        <c:v>2.9120370370370366E-2</c:v>
                      </c:pt>
                      <c:pt idx="630">
                        <c:v>2.9166666666666664E-2</c:v>
                      </c:pt>
                      <c:pt idx="631">
                        <c:v>2.9212962962962965E-2</c:v>
                      </c:pt>
                      <c:pt idx="632">
                        <c:v>2.9259259259259259E-2</c:v>
                      </c:pt>
                      <c:pt idx="633">
                        <c:v>2.9305555555555557E-2</c:v>
                      </c:pt>
                      <c:pt idx="634">
                        <c:v>2.9351851851851851E-2</c:v>
                      </c:pt>
                      <c:pt idx="635">
                        <c:v>2.9398148148148149E-2</c:v>
                      </c:pt>
                      <c:pt idx="636">
                        <c:v>2.9444444444444443E-2</c:v>
                      </c:pt>
                      <c:pt idx="637">
                        <c:v>2.9490740740740744E-2</c:v>
                      </c:pt>
                      <c:pt idx="638">
                        <c:v>2.9537037037037039E-2</c:v>
                      </c:pt>
                      <c:pt idx="639">
                        <c:v>2.9583333333333336E-2</c:v>
                      </c:pt>
                      <c:pt idx="640">
                        <c:v>2.9629629629629627E-2</c:v>
                      </c:pt>
                      <c:pt idx="641">
                        <c:v>2.9675925925925925E-2</c:v>
                      </c:pt>
                      <c:pt idx="642">
                        <c:v>2.9722222222222219E-2</c:v>
                      </c:pt>
                      <c:pt idx="643">
                        <c:v>2.9768518518518517E-2</c:v>
                      </c:pt>
                      <c:pt idx="644">
                        <c:v>2.9814814814814811E-2</c:v>
                      </c:pt>
                      <c:pt idx="645">
                        <c:v>2.9861111111111113E-2</c:v>
                      </c:pt>
                      <c:pt idx="646">
                        <c:v>2.990740740740741E-2</c:v>
                      </c:pt>
                      <c:pt idx="647">
                        <c:v>2.9953703703703705E-2</c:v>
                      </c:pt>
                      <c:pt idx="648">
                        <c:v>3.0000000000000002E-2</c:v>
                      </c:pt>
                      <c:pt idx="649">
                        <c:v>3.0046296296296297E-2</c:v>
                      </c:pt>
                      <c:pt idx="650">
                        <c:v>3.0092592592592591E-2</c:v>
                      </c:pt>
                      <c:pt idx="651">
                        <c:v>3.0138888888888885E-2</c:v>
                      </c:pt>
                      <c:pt idx="652">
                        <c:v>3.0185185185185186E-2</c:v>
                      </c:pt>
                      <c:pt idx="653">
                        <c:v>3.0231481481481481E-2</c:v>
                      </c:pt>
                      <c:pt idx="654">
                        <c:v>3.0277777777777778E-2</c:v>
                      </c:pt>
                      <c:pt idx="655">
                        <c:v>3.0324074074074073E-2</c:v>
                      </c:pt>
                      <c:pt idx="656">
                        <c:v>3.037037037037037E-2</c:v>
                      </c:pt>
                      <c:pt idx="657">
                        <c:v>3.0416666666666665E-2</c:v>
                      </c:pt>
                      <c:pt idx="658">
                        <c:v>3.0462962962962966E-2</c:v>
                      </c:pt>
                      <c:pt idx="659">
                        <c:v>3.050925925925926E-2</c:v>
                      </c:pt>
                      <c:pt idx="660">
                        <c:v>3.0555555555555555E-2</c:v>
                      </c:pt>
                      <c:pt idx="661">
                        <c:v>3.0601851851851852E-2</c:v>
                      </c:pt>
                      <c:pt idx="662">
                        <c:v>3.0648148148148147E-2</c:v>
                      </c:pt>
                      <c:pt idx="663">
                        <c:v>3.0694444444444444E-2</c:v>
                      </c:pt>
                      <c:pt idx="664">
                        <c:v>3.0740740740740739E-2</c:v>
                      </c:pt>
                      <c:pt idx="665">
                        <c:v>3.078703703703704E-2</c:v>
                      </c:pt>
                      <c:pt idx="666">
                        <c:v>3.0833333333333334E-2</c:v>
                      </c:pt>
                      <c:pt idx="667">
                        <c:v>3.0879629629629632E-2</c:v>
                      </c:pt>
                      <c:pt idx="668">
                        <c:v>3.0925925925925926E-2</c:v>
                      </c:pt>
                      <c:pt idx="669">
                        <c:v>3.0972222222222224E-2</c:v>
                      </c:pt>
                      <c:pt idx="670">
                        <c:v>3.1018518518518515E-2</c:v>
                      </c:pt>
                      <c:pt idx="671">
                        <c:v>3.1064814814814812E-2</c:v>
                      </c:pt>
                      <c:pt idx="672">
                        <c:v>3.1111111111111107E-2</c:v>
                      </c:pt>
                      <c:pt idx="673">
                        <c:v>3.1157407407407408E-2</c:v>
                      </c:pt>
                      <c:pt idx="674">
                        <c:v>3.1203703703703702E-2</c:v>
                      </c:pt>
                      <c:pt idx="675">
                        <c:v>3.125E-2</c:v>
                      </c:pt>
                      <c:pt idx="676">
                        <c:v>3.1296296296296301E-2</c:v>
                      </c:pt>
                      <c:pt idx="677">
                        <c:v>3.1342592592592596E-2</c:v>
                      </c:pt>
                      <c:pt idx="678">
                        <c:v>3.138888888888889E-2</c:v>
                      </c:pt>
                      <c:pt idx="679">
                        <c:v>3.1435185185185184E-2</c:v>
                      </c:pt>
                      <c:pt idx="680">
                        <c:v>3.1481481481481485E-2</c:v>
                      </c:pt>
                      <c:pt idx="681">
                        <c:v>3.1527777777777773E-2</c:v>
                      </c:pt>
                      <c:pt idx="682">
                        <c:v>3.1574074074074074E-2</c:v>
                      </c:pt>
                      <c:pt idx="683">
                        <c:v>3.1620370370370368E-2</c:v>
                      </c:pt>
                      <c:pt idx="684">
                        <c:v>3.1666666666666669E-2</c:v>
                      </c:pt>
                      <c:pt idx="685">
                        <c:v>3.1712962962962964E-2</c:v>
                      </c:pt>
                      <c:pt idx="686">
                        <c:v>3.1759259259259258E-2</c:v>
                      </c:pt>
                      <c:pt idx="687">
                        <c:v>3.1805555555555552E-2</c:v>
                      </c:pt>
                      <c:pt idx="688">
                        <c:v>3.1851851851851853E-2</c:v>
                      </c:pt>
                      <c:pt idx="689">
                        <c:v>3.1898148148148148E-2</c:v>
                      </c:pt>
                      <c:pt idx="690">
                        <c:v>3.1944444444444449E-2</c:v>
                      </c:pt>
                      <c:pt idx="691">
                        <c:v>3.1990740740740743E-2</c:v>
                      </c:pt>
                      <c:pt idx="692">
                        <c:v>3.2037037037037037E-2</c:v>
                      </c:pt>
                      <c:pt idx="693">
                        <c:v>3.2083333333333332E-2</c:v>
                      </c:pt>
                      <c:pt idx="694">
                        <c:v>3.2129629629629626E-2</c:v>
                      </c:pt>
                      <c:pt idx="695">
                        <c:v>3.2175925925925927E-2</c:v>
                      </c:pt>
                      <c:pt idx="696">
                        <c:v>3.2222222222222222E-2</c:v>
                      </c:pt>
                      <c:pt idx="697">
                        <c:v>3.2268518518518523E-2</c:v>
                      </c:pt>
                      <c:pt idx="698">
                        <c:v>3.2314814814814817E-2</c:v>
                      </c:pt>
                      <c:pt idx="699">
                        <c:v>3.2361111111111111E-2</c:v>
                      </c:pt>
                      <c:pt idx="700">
                        <c:v>3.2407407407407406E-2</c:v>
                      </c:pt>
                      <c:pt idx="701">
                        <c:v>3.24537037037037E-2</c:v>
                      </c:pt>
                      <c:pt idx="702">
                        <c:v>3.2499999999999994E-2</c:v>
                      </c:pt>
                      <c:pt idx="703">
                        <c:v>3.2546296296296295E-2</c:v>
                      </c:pt>
                      <c:pt idx="704">
                        <c:v>3.259259259259259E-2</c:v>
                      </c:pt>
                      <c:pt idx="705">
                        <c:v>3.2638888888888891E-2</c:v>
                      </c:pt>
                      <c:pt idx="706">
                        <c:v>3.2685185185185185E-2</c:v>
                      </c:pt>
                      <c:pt idx="707">
                        <c:v>3.2731481481481479E-2</c:v>
                      </c:pt>
                      <c:pt idx="708">
                        <c:v>3.2777777777777781E-2</c:v>
                      </c:pt>
                      <c:pt idx="709">
                        <c:v>3.2824074074074075E-2</c:v>
                      </c:pt>
                      <c:pt idx="710">
                        <c:v>3.2870370370370376E-2</c:v>
                      </c:pt>
                      <c:pt idx="711">
                        <c:v>3.2916666666666664E-2</c:v>
                      </c:pt>
                      <c:pt idx="712">
                        <c:v>3.2962962962962965E-2</c:v>
                      </c:pt>
                      <c:pt idx="713">
                        <c:v>3.3009259259259259E-2</c:v>
                      </c:pt>
                      <c:pt idx="714">
                        <c:v>3.3055555555555553E-2</c:v>
                      </c:pt>
                      <c:pt idx="715">
                        <c:v>3.3101851851851848E-2</c:v>
                      </c:pt>
                      <c:pt idx="716">
                        <c:v>3.3148148148148149E-2</c:v>
                      </c:pt>
                      <c:pt idx="717">
                        <c:v>3.3194444444444443E-2</c:v>
                      </c:pt>
                      <c:pt idx="718">
                        <c:v>3.3240740740740744E-2</c:v>
                      </c:pt>
                      <c:pt idx="719">
                        <c:v>3.3287037037037039E-2</c:v>
                      </c:pt>
                      <c:pt idx="720">
                        <c:v>3.3333333333333333E-2</c:v>
                      </c:pt>
                      <c:pt idx="721">
                        <c:v>3.3379629629629634E-2</c:v>
                      </c:pt>
                      <c:pt idx="722">
                        <c:v>3.3425925925925921E-2</c:v>
                      </c:pt>
                      <c:pt idx="723">
                        <c:v>3.3472222222222223E-2</c:v>
                      </c:pt>
                      <c:pt idx="724">
                        <c:v>3.3518518518518517E-2</c:v>
                      </c:pt>
                      <c:pt idx="725">
                        <c:v>3.3564814814814818E-2</c:v>
                      </c:pt>
                      <c:pt idx="726">
                        <c:v>3.3611111111111112E-2</c:v>
                      </c:pt>
                      <c:pt idx="727">
                        <c:v>3.3657407407407407E-2</c:v>
                      </c:pt>
                      <c:pt idx="728">
                        <c:v>3.3703703703703701E-2</c:v>
                      </c:pt>
                      <c:pt idx="729">
                        <c:v>3.3750000000000002E-2</c:v>
                      </c:pt>
                      <c:pt idx="730">
                        <c:v>3.3796296296296297E-2</c:v>
                      </c:pt>
                      <c:pt idx="731">
                        <c:v>3.3842592592592598E-2</c:v>
                      </c:pt>
                      <c:pt idx="732">
                        <c:v>3.3888888888888885E-2</c:v>
                      </c:pt>
                      <c:pt idx="733">
                        <c:v>3.3935185185185186E-2</c:v>
                      </c:pt>
                      <c:pt idx="734">
                        <c:v>3.3981481481481481E-2</c:v>
                      </c:pt>
                      <c:pt idx="735">
                        <c:v>3.4027777777777775E-2</c:v>
                      </c:pt>
                      <c:pt idx="736">
                        <c:v>3.4074074074074076E-2</c:v>
                      </c:pt>
                      <c:pt idx="737">
                        <c:v>3.412037037037037E-2</c:v>
                      </c:pt>
                      <c:pt idx="738">
                        <c:v>3.4166666666666672E-2</c:v>
                      </c:pt>
                      <c:pt idx="739">
                        <c:v>3.4212962962962966E-2</c:v>
                      </c:pt>
                      <c:pt idx="740">
                        <c:v>3.425925925925926E-2</c:v>
                      </c:pt>
                      <c:pt idx="741">
                        <c:v>3.4305555555555554E-2</c:v>
                      </c:pt>
                      <c:pt idx="742">
                        <c:v>3.4351851851851849E-2</c:v>
                      </c:pt>
                      <c:pt idx="743">
                        <c:v>3.4398148148148143E-2</c:v>
                      </c:pt>
                      <c:pt idx="744">
                        <c:v>3.4444444444444444E-2</c:v>
                      </c:pt>
                      <c:pt idx="745">
                        <c:v>3.4490740740740738E-2</c:v>
                      </c:pt>
                      <c:pt idx="746">
                        <c:v>3.453703703703704E-2</c:v>
                      </c:pt>
                      <c:pt idx="747">
                        <c:v>3.4583333333333334E-2</c:v>
                      </c:pt>
                      <c:pt idx="748">
                        <c:v>3.4629629629629628E-2</c:v>
                      </c:pt>
                      <c:pt idx="749">
                        <c:v>3.4675925925925923E-2</c:v>
                      </c:pt>
                      <c:pt idx="750">
                        <c:v>3.4722222222222224E-2</c:v>
                      </c:pt>
                      <c:pt idx="751">
                        <c:v>3.4768518518518525E-2</c:v>
                      </c:pt>
                      <c:pt idx="752">
                        <c:v>3.4814814814814812E-2</c:v>
                      </c:pt>
                      <c:pt idx="753">
                        <c:v>3.4861111111111114E-2</c:v>
                      </c:pt>
                      <c:pt idx="754">
                        <c:v>3.4907407407407408E-2</c:v>
                      </c:pt>
                      <c:pt idx="755">
                        <c:v>3.4953703703703702E-2</c:v>
                      </c:pt>
                      <c:pt idx="756">
                        <c:v>3.4999999999999996E-2</c:v>
                      </c:pt>
                      <c:pt idx="757">
                        <c:v>3.5046296296296298E-2</c:v>
                      </c:pt>
                      <c:pt idx="758">
                        <c:v>3.5092592592592592E-2</c:v>
                      </c:pt>
                      <c:pt idx="759">
                        <c:v>3.5138888888888893E-2</c:v>
                      </c:pt>
                      <c:pt idx="760">
                        <c:v>3.5185185185185187E-2</c:v>
                      </c:pt>
                      <c:pt idx="761">
                        <c:v>3.5231481481481482E-2</c:v>
                      </c:pt>
                      <c:pt idx="762">
                        <c:v>3.5277777777777776E-2</c:v>
                      </c:pt>
                      <c:pt idx="763">
                        <c:v>3.532407407407407E-2</c:v>
                      </c:pt>
                      <c:pt idx="764">
                        <c:v>3.5370370370370365E-2</c:v>
                      </c:pt>
                      <c:pt idx="765">
                        <c:v>3.5416666666666666E-2</c:v>
                      </c:pt>
                      <c:pt idx="766">
                        <c:v>3.5462962962962967E-2</c:v>
                      </c:pt>
                      <c:pt idx="767">
                        <c:v>3.5509259259259261E-2</c:v>
                      </c:pt>
                      <c:pt idx="768">
                        <c:v>3.5555555555555556E-2</c:v>
                      </c:pt>
                      <c:pt idx="769">
                        <c:v>3.560185185185185E-2</c:v>
                      </c:pt>
                      <c:pt idx="770">
                        <c:v>3.5648148148148151E-2</c:v>
                      </c:pt>
                      <c:pt idx="771">
                        <c:v>3.5694444444444445E-2</c:v>
                      </c:pt>
                      <c:pt idx="772">
                        <c:v>3.5740740740740747E-2</c:v>
                      </c:pt>
                      <c:pt idx="773">
                        <c:v>3.5787037037037034E-2</c:v>
                      </c:pt>
                      <c:pt idx="774">
                        <c:v>3.5833333333333335E-2</c:v>
                      </c:pt>
                      <c:pt idx="775">
                        <c:v>3.5879629629629629E-2</c:v>
                      </c:pt>
                      <c:pt idx="776">
                        <c:v>3.5925925925925924E-2</c:v>
                      </c:pt>
                      <c:pt idx="777">
                        <c:v>3.5972222222222218E-2</c:v>
                      </c:pt>
                      <c:pt idx="778">
                        <c:v>3.6018518518518519E-2</c:v>
                      </c:pt>
                      <c:pt idx="779">
                        <c:v>3.6064814814814813E-2</c:v>
                      </c:pt>
                      <c:pt idx="780">
                        <c:v>3.6111111111111115E-2</c:v>
                      </c:pt>
                      <c:pt idx="781">
                        <c:v>3.6157407407407409E-2</c:v>
                      </c:pt>
                      <c:pt idx="782">
                        <c:v>3.6203703703703703E-2</c:v>
                      </c:pt>
                      <c:pt idx="783">
                        <c:v>3.6249999999999998E-2</c:v>
                      </c:pt>
                      <c:pt idx="784">
                        <c:v>3.6296296296296292E-2</c:v>
                      </c:pt>
                      <c:pt idx="785">
                        <c:v>3.6342592592592593E-2</c:v>
                      </c:pt>
                      <c:pt idx="786">
                        <c:v>3.6388888888888887E-2</c:v>
                      </c:pt>
                      <c:pt idx="787">
                        <c:v>3.6435185185185189E-2</c:v>
                      </c:pt>
                      <c:pt idx="788">
                        <c:v>3.6481481481481483E-2</c:v>
                      </c:pt>
                      <c:pt idx="789">
                        <c:v>3.6527777777777777E-2</c:v>
                      </c:pt>
                      <c:pt idx="790">
                        <c:v>3.6574074074074071E-2</c:v>
                      </c:pt>
                      <c:pt idx="791">
                        <c:v>3.6620370370370373E-2</c:v>
                      </c:pt>
                      <c:pt idx="792">
                        <c:v>3.6666666666666667E-2</c:v>
                      </c:pt>
                      <c:pt idx="793">
                        <c:v>3.6712962962962961E-2</c:v>
                      </c:pt>
                      <c:pt idx="794">
                        <c:v>3.6759259259259255E-2</c:v>
                      </c:pt>
                      <c:pt idx="795">
                        <c:v>3.6805555555555557E-2</c:v>
                      </c:pt>
                      <c:pt idx="796">
                        <c:v>3.6851851851851851E-2</c:v>
                      </c:pt>
                      <c:pt idx="797">
                        <c:v>3.6898148148148145E-2</c:v>
                      </c:pt>
                      <c:pt idx="798">
                        <c:v>3.6944444444444446E-2</c:v>
                      </c:pt>
                      <c:pt idx="799">
                        <c:v>3.6990740740740741E-2</c:v>
                      </c:pt>
                      <c:pt idx="800">
                        <c:v>3.7037037037037042E-2</c:v>
                      </c:pt>
                      <c:pt idx="801">
                        <c:v>3.7083333333333336E-2</c:v>
                      </c:pt>
                      <c:pt idx="802">
                        <c:v>3.712962962962963E-2</c:v>
                      </c:pt>
                      <c:pt idx="803">
                        <c:v>3.7175925925925925E-2</c:v>
                      </c:pt>
                      <c:pt idx="804">
                        <c:v>3.7222222222222219E-2</c:v>
                      </c:pt>
                      <c:pt idx="805">
                        <c:v>3.7268518518518513E-2</c:v>
                      </c:pt>
                      <c:pt idx="806">
                        <c:v>3.7314814814814815E-2</c:v>
                      </c:pt>
                      <c:pt idx="807">
                        <c:v>3.7361111111111109E-2</c:v>
                      </c:pt>
                      <c:pt idx="808">
                        <c:v>3.740740740740741E-2</c:v>
                      </c:pt>
                      <c:pt idx="809">
                        <c:v>3.7453703703703704E-2</c:v>
                      </c:pt>
                      <c:pt idx="810">
                        <c:v>3.7499999999999999E-2</c:v>
                      </c:pt>
                      <c:pt idx="811">
                        <c:v>3.75462962962963E-2</c:v>
                      </c:pt>
                      <c:pt idx="812">
                        <c:v>3.7592592592592594E-2</c:v>
                      </c:pt>
                      <c:pt idx="813">
                        <c:v>3.7638888888888895E-2</c:v>
                      </c:pt>
                      <c:pt idx="814">
                        <c:v>3.7685185185185183E-2</c:v>
                      </c:pt>
                      <c:pt idx="815">
                        <c:v>3.7731481481481484E-2</c:v>
                      </c:pt>
                      <c:pt idx="816">
                        <c:v>3.7777777777777778E-2</c:v>
                      </c:pt>
                      <c:pt idx="817">
                        <c:v>3.7824074074074072E-2</c:v>
                      </c:pt>
                      <c:pt idx="818">
                        <c:v>3.7870370370370367E-2</c:v>
                      </c:pt>
                      <c:pt idx="819">
                        <c:v>3.7916666666666668E-2</c:v>
                      </c:pt>
                      <c:pt idx="820">
                        <c:v>3.7962962962962962E-2</c:v>
                      </c:pt>
                      <c:pt idx="821">
                        <c:v>3.8009259259259263E-2</c:v>
                      </c:pt>
                      <c:pt idx="822">
                        <c:v>3.8055555555555558E-2</c:v>
                      </c:pt>
                      <c:pt idx="823">
                        <c:v>3.8101851851851852E-2</c:v>
                      </c:pt>
                      <c:pt idx="824">
                        <c:v>3.8148148148148146E-2</c:v>
                      </c:pt>
                      <c:pt idx="825">
                        <c:v>3.8194444444444441E-2</c:v>
                      </c:pt>
                      <c:pt idx="826">
                        <c:v>3.8240740740740742E-2</c:v>
                      </c:pt>
                      <c:pt idx="827">
                        <c:v>3.8287037037037036E-2</c:v>
                      </c:pt>
                      <c:pt idx="828">
                        <c:v>3.8333333333333337E-2</c:v>
                      </c:pt>
                      <c:pt idx="829">
                        <c:v>3.8379629629629632E-2</c:v>
                      </c:pt>
                      <c:pt idx="830">
                        <c:v>3.8425925925925926E-2</c:v>
                      </c:pt>
                      <c:pt idx="831">
                        <c:v>3.847222222222222E-2</c:v>
                      </c:pt>
                      <c:pt idx="832">
                        <c:v>3.8518518518518521E-2</c:v>
                      </c:pt>
                      <c:pt idx="833">
                        <c:v>3.8564814814814816E-2</c:v>
                      </c:pt>
                      <c:pt idx="834">
                        <c:v>3.861111111111111E-2</c:v>
                      </c:pt>
                      <c:pt idx="835">
                        <c:v>3.8657407407407404E-2</c:v>
                      </c:pt>
                      <c:pt idx="836">
                        <c:v>3.8703703703703705E-2</c:v>
                      </c:pt>
                      <c:pt idx="837">
                        <c:v>3.875E-2</c:v>
                      </c:pt>
                      <c:pt idx="838">
                        <c:v>3.8796296296296294E-2</c:v>
                      </c:pt>
                      <c:pt idx="839">
                        <c:v>3.8842592592592588E-2</c:v>
                      </c:pt>
                      <c:pt idx="840">
                        <c:v>3.888888888888889E-2</c:v>
                      </c:pt>
                      <c:pt idx="841">
                        <c:v>3.8935185185185191E-2</c:v>
                      </c:pt>
                      <c:pt idx="842">
                        <c:v>3.8981481481481485E-2</c:v>
                      </c:pt>
                      <c:pt idx="843">
                        <c:v>3.9027777777777779E-2</c:v>
                      </c:pt>
                      <c:pt idx="844">
                        <c:v>3.9074074074074074E-2</c:v>
                      </c:pt>
                      <c:pt idx="845">
                        <c:v>3.9120370370370368E-2</c:v>
                      </c:pt>
                      <c:pt idx="846">
                        <c:v>3.9166666666666662E-2</c:v>
                      </c:pt>
                      <c:pt idx="847">
                        <c:v>3.9212962962962963E-2</c:v>
                      </c:pt>
                      <c:pt idx="848">
                        <c:v>3.9259259259259258E-2</c:v>
                      </c:pt>
                      <c:pt idx="849">
                        <c:v>3.9305555555555559E-2</c:v>
                      </c:pt>
                      <c:pt idx="850">
                        <c:v>3.9351851851851853E-2</c:v>
                      </c:pt>
                      <c:pt idx="851">
                        <c:v>3.9398148148148147E-2</c:v>
                      </c:pt>
                      <c:pt idx="852">
                        <c:v>3.9444444444444442E-2</c:v>
                      </c:pt>
                      <c:pt idx="853">
                        <c:v>3.9490740740740743E-2</c:v>
                      </c:pt>
                      <c:pt idx="854">
                        <c:v>3.953703703703703E-2</c:v>
                      </c:pt>
                      <c:pt idx="855">
                        <c:v>3.9583333333333331E-2</c:v>
                      </c:pt>
                      <c:pt idx="856">
                        <c:v>3.9629629629629633E-2</c:v>
                      </c:pt>
                      <c:pt idx="857">
                        <c:v>3.9675925925925927E-2</c:v>
                      </c:pt>
                      <c:pt idx="858">
                        <c:v>3.9722222222222221E-2</c:v>
                      </c:pt>
                      <c:pt idx="859">
                        <c:v>3.9768518518518516E-2</c:v>
                      </c:pt>
                      <c:pt idx="860">
                        <c:v>3.9814814814814817E-2</c:v>
                      </c:pt>
                      <c:pt idx="861">
                        <c:v>3.9861111111111111E-2</c:v>
                      </c:pt>
                      <c:pt idx="862">
                        <c:v>3.9907407407407412E-2</c:v>
                      </c:pt>
                      <c:pt idx="863">
                        <c:v>3.9953703703703707E-2</c:v>
                      </c:pt>
                      <c:pt idx="864">
                        <c:v>0.04</c:v>
                      </c:pt>
                      <c:pt idx="865">
                        <c:v>4.0046296296296295E-2</c:v>
                      </c:pt>
                      <c:pt idx="866">
                        <c:v>4.0092592592592589E-2</c:v>
                      </c:pt>
                      <c:pt idx="867">
                        <c:v>4.0138888888888884E-2</c:v>
                      </c:pt>
                      <c:pt idx="868">
                        <c:v>4.0185185185185185E-2</c:v>
                      </c:pt>
                      <c:pt idx="869">
                        <c:v>4.0231481481481479E-2</c:v>
                      </c:pt>
                      <c:pt idx="870">
                        <c:v>4.027777777777778E-2</c:v>
                      </c:pt>
                      <c:pt idx="871">
                        <c:v>4.0324074074074075E-2</c:v>
                      </c:pt>
                      <c:pt idx="872">
                        <c:v>4.0370370370370369E-2</c:v>
                      </c:pt>
                      <c:pt idx="873">
                        <c:v>4.041666666666667E-2</c:v>
                      </c:pt>
                      <c:pt idx="874">
                        <c:v>4.0462962962962964E-2</c:v>
                      </c:pt>
                      <c:pt idx="875">
                        <c:v>4.0509259259259259E-2</c:v>
                      </c:pt>
                      <c:pt idx="876">
                        <c:v>4.0555555555555553E-2</c:v>
                      </c:pt>
                      <c:pt idx="877">
                        <c:v>4.0601851851851854E-2</c:v>
                      </c:pt>
                      <c:pt idx="878">
                        <c:v>4.0648148148148149E-2</c:v>
                      </c:pt>
                      <c:pt idx="879">
                        <c:v>4.0694444444444443E-2</c:v>
                      </c:pt>
                      <c:pt idx="880">
                        <c:v>4.0740740740740737E-2</c:v>
                      </c:pt>
                      <c:pt idx="881">
                        <c:v>4.0787037037037038E-2</c:v>
                      </c:pt>
                      <c:pt idx="882">
                        <c:v>4.0833333333333333E-2</c:v>
                      </c:pt>
                      <c:pt idx="883">
                        <c:v>4.0879629629629634E-2</c:v>
                      </c:pt>
                      <c:pt idx="884">
                        <c:v>4.0925925925925928E-2</c:v>
                      </c:pt>
                      <c:pt idx="885">
                        <c:v>4.0972222222222222E-2</c:v>
                      </c:pt>
                      <c:pt idx="886">
                        <c:v>4.1018518518518517E-2</c:v>
                      </c:pt>
                      <c:pt idx="887">
                        <c:v>4.1064814814814811E-2</c:v>
                      </c:pt>
                      <c:pt idx="888">
                        <c:v>4.1111111111111112E-2</c:v>
                      </c:pt>
                      <c:pt idx="889">
                        <c:v>4.1157407407407406E-2</c:v>
                      </c:pt>
                      <c:pt idx="890">
                        <c:v>4.1203703703703708E-2</c:v>
                      </c:pt>
                      <c:pt idx="891">
                        <c:v>4.1250000000000002E-2</c:v>
                      </c:pt>
                      <c:pt idx="892">
                        <c:v>4.1296296296296296E-2</c:v>
                      </c:pt>
                      <c:pt idx="893">
                        <c:v>4.1342592592592591E-2</c:v>
                      </c:pt>
                      <c:pt idx="894">
                        <c:v>4.1388888888888892E-2</c:v>
                      </c:pt>
                      <c:pt idx="895">
                        <c:v>4.1435185185185179E-2</c:v>
                      </c:pt>
                      <c:pt idx="896">
                        <c:v>4.148148148148148E-2</c:v>
                      </c:pt>
                      <c:pt idx="897">
                        <c:v>4.1527777777777775E-2</c:v>
                      </c:pt>
                      <c:pt idx="898">
                        <c:v>4.1574074074074076E-2</c:v>
                      </c:pt>
                      <c:pt idx="899">
                        <c:v>4.162037037037037E-2</c:v>
                      </c:pt>
                      <c:pt idx="900">
                        <c:v>4.1666666666666664E-2</c:v>
                      </c:pt>
                      <c:pt idx="901">
                        <c:v>4.1712962962962959E-2</c:v>
                      </c:pt>
                      <c:pt idx="902">
                        <c:v>4.1759259259259253E-2</c:v>
                      </c:pt>
                      <c:pt idx="903">
                        <c:v>4.1805555555555561E-2</c:v>
                      </c:pt>
                      <c:pt idx="904">
                        <c:v>4.1851851851851855E-2</c:v>
                      </c:pt>
                      <c:pt idx="905">
                        <c:v>4.189814814814815E-2</c:v>
                      </c:pt>
                      <c:pt idx="906">
                        <c:v>4.1944444444444444E-2</c:v>
                      </c:pt>
                      <c:pt idx="907">
                        <c:v>4.1990740740740745E-2</c:v>
                      </c:pt>
                      <c:pt idx="908">
                        <c:v>4.2037037037037039E-2</c:v>
                      </c:pt>
                      <c:pt idx="909">
                        <c:v>4.2083333333333334E-2</c:v>
                      </c:pt>
                      <c:pt idx="910">
                        <c:v>4.2129629629629628E-2</c:v>
                      </c:pt>
                      <c:pt idx="911">
                        <c:v>4.2175925925925922E-2</c:v>
                      </c:pt>
                      <c:pt idx="912">
                        <c:v>4.2222222222222223E-2</c:v>
                      </c:pt>
                      <c:pt idx="913">
                        <c:v>4.2268518518518518E-2</c:v>
                      </c:pt>
                      <c:pt idx="914">
                        <c:v>4.2314814814814812E-2</c:v>
                      </c:pt>
                      <c:pt idx="915">
                        <c:v>4.2361111111111106E-2</c:v>
                      </c:pt>
                      <c:pt idx="916">
                        <c:v>4.2407407407407401E-2</c:v>
                      </c:pt>
                      <c:pt idx="917">
                        <c:v>4.2453703703703709E-2</c:v>
                      </c:pt>
                      <c:pt idx="918">
                        <c:v>4.2500000000000003E-2</c:v>
                      </c:pt>
                      <c:pt idx="919">
                        <c:v>4.2546296296296297E-2</c:v>
                      </c:pt>
                      <c:pt idx="920">
                        <c:v>4.2592592592592592E-2</c:v>
                      </c:pt>
                      <c:pt idx="921">
                        <c:v>4.2638888888888893E-2</c:v>
                      </c:pt>
                      <c:pt idx="922">
                        <c:v>4.2685185185185187E-2</c:v>
                      </c:pt>
                      <c:pt idx="923">
                        <c:v>4.2731481481481481E-2</c:v>
                      </c:pt>
                      <c:pt idx="924">
                        <c:v>4.2777777777777776E-2</c:v>
                      </c:pt>
                      <c:pt idx="925">
                        <c:v>4.282407407407407E-2</c:v>
                      </c:pt>
                      <c:pt idx="926">
                        <c:v>4.2870370370370371E-2</c:v>
                      </c:pt>
                      <c:pt idx="927">
                        <c:v>4.2916666666666665E-2</c:v>
                      </c:pt>
                      <c:pt idx="928">
                        <c:v>4.296296296296296E-2</c:v>
                      </c:pt>
                      <c:pt idx="929">
                        <c:v>4.3009259259259254E-2</c:v>
                      </c:pt>
                      <c:pt idx="930">
                        <c:v>4.3055555555555562E-2</c:v>
                      </c:pt>
                      <c:pt idx="931">
                        <c:v>4.3101851851851856E-2</c:v>
                      </c:pt>
                      <c:pt idx="932">
                        <c:v>4.3148148148148151E-2</c:v>
                      </c:pt>
                      <c:pt idx="933">
                        <c:v>4.3194444444444445E-2</c:v>
                      </c:pt>
                      <c:pt idx="934">
                        <c:v>4.3240740740740739E-2</c:v>
                      </c:pt>
                      <c:pt idx="935">
                        <c:v>4.3287037037037041E-2</c:v>
                      </c:pt>
                      <c:pt idx="936">
                        <c:v>4.3333333333333335E-2</c:v>
                      </c:pt>
                      <c:pt idx="937">
                        <c:v>4.3379629629629629E-2</c:v>
                      </c:pt>
                      <c:pt idx="938">
                        <c:v>4.3425925925925923E-2</c:v>
                      </c:pt>
                      <c:pt idx="939">
                        <c:v>4.3472222222222225E-2</c:v>
                      </c:pt>
                      <c:pt idx="940">
                        <c:v>4.3518518518518519E-2</c:v>
                      </c:pt>
                      <c:pt idx="941">
                        <c:v>4.3564814814814813E-2</c:v>
                      </c:pt>
                      <c:pt idx="942">
                        <c:v>4.3611111111111107E-2</c:v>
                      </c:pt>
                      <c:pt idx="943">
                        <c:v>4.3657407407407402E-2</c:v>
                      </c:pt>
                      <c:pt idx="944">
                        <c:v>4.370370370370371E-2</c:v>
                      </c:pt>
                      <c:pt idx="945">
                        <c:v>4.3750000000000004E-2</c:v>
                      </c:pt>
                      <c:pt idx="946">
                        <c:v>4.3796296296296298E-2</c:v>
                      </c:pt>
                      <c:pt idx="947">
                        <c:v>4.3842592592592593E-2</c:v>
                      </c:pt>
                      <c:pt idx="948">
                        <c:v>4.3888888888888887E-2</c:v>
                      </c:pt>
                      <c:pt idx="949">
                        <c:v>4.3935185185185188E-2</c:v>
                      </c:pt>
                      <c:pt idx="950">
                        <c:v>4.3981481481481483E-2</c:v>
                      </c:pt>
                      <c:pt idx="951">
                        <c:v>4.4027777777777777E-2</c:v>
                      </c:pt>
                      <c:pt idx="952">
                        <c:v>4.4074074074074071E-2</c:v>
                      </c:pt>
                      <c:pt idx="953">
                        <c:v>4.4120370370370372E-2</c:v>
                      </c:pt>
                      <c:pt idx="954">
                        <c:v>4.4166666666666667E-2</c:v>
                      </c:pt>
                      <c:pt idx="955">
                        <c:v>4.4212962962962961E-2</c:v>
                      </c:pt>
                      <c:pt idx="956">
                        <c:v>4.4259259259259255E-2</c:v>
                      </c:pt>
                      <c:pt idx="957">
                        <c:v>4.4305555555555549E-2</c:v>
                      </c:pt>
                      <c:pt idx="958">
                        <c:v>4.4351851851851858E-2</c:v>
                      </c:pt>
                      <c:pt idx="959">
                        <c:v>4.4398148148148152E-2</c:v>
                      </c:pt>
                      <c:pt idx="960">
                        <c:v>4.4444444444444446E-2</c:v>
                      </c:pt>
                      <c:pt idx="961">
                        <c:v>4.449074074074074E-2</c:v>
                      </c:pt>
                      <c:pt idx="962">
                        <c:v>4.4537037037037042E-2</c:v>
                      </c:pt>
                      <c:pt idx="963">
                        <c:v>4.4583333333333336E-2</c:v>
                      </c:pt>
                      <c:pt idx="964">
                        <c:v>4.462962962962963E-2</c:v>
                      </c:pt>
                      <c:pt idx="965">
                        <c:v>4.4675925925925924E-2</c:v>
                      </c:pt>
                      <c:pt idx="966">
                        <c:v>4.4722222222222219E-2</c:v>
                      </c:pt>
                      <c:pt idx="967">
                        <c:v>4.476851851851852E-2</c:v>
                      </c:pt>
                      <c:pt idx="968">
                        <c:v>4.4814814814814814E-2</c:v>
                      </c:pt>
                      <c:pt idx="969">
                        <c:v>4.4861111111111109E-2</c:v>
                      </c:pt>
                      <c:pt idx="970">
                        <c:v>4.4907407407407403E-2</c:v>
                      </c:pt>
                      <c:pt idx="971">
                        <c:v>4.4953703703703697E-2</c:v>
                      </c:pt>
                      <c:pt idx="972">
                        <c:v>4.5000000000000005E-2</c:v>
                      </c:pt>
                      <c:pt idx="973">
                        <c:v>4.50462962962963E-2</c:v>
                      </c:pt>
                      <c:pt idx="974">
                        <c:v>4.5092592592592594E-2</c:v>
                      </c:pt>
                      <c:pt idx="975">
                        <c:v>4.5138888888888888E-2</c:v>
                      </c:pt>
                      <c:pt idx="976">
                        <c:v>4.5185185185185189E-2</c:v>
                      </c:pt>
                      <c:pt idx="977">
                        <c:v>4.5231481481481484E-2</c:v>
                      </c:pt>
                      <c:pt idx="978">
                        <c:v>4.5277777777777778E-2</c:v>
                      </c:pt>
                      <c:pt idx="979">
                        <c:v>4.5324074074074072E-2</c:v>
                      </c:pt>
                      <c:pt idx="980">
                        <c:v>4.5370370370370366E-2</c:v>
                      </c:pt>
                      <c:pt idx="981">
                        <c:v>4.5416666666666668E-2</c:v>
                      </c:pt>
                      <c:pt idx="982">
                        <c:v>4.5462962962962962E-2</c:v>
                      </c:pt>
                      <c:pt idx="983">
                        <c:v>4.5509259259259256E-2</c:v>
                      </c:pt>
                      <c:pt idx="984">
                        <c:v>4.5555555555555551E-2</c:v>
                      </c:pt>
                      <c:pt idx="985">
                        <c:v>4.5601851851851859E-2</c:v>
                      </c:pt>
                      <c:pt idx="986">
                        <c:v>4.5648148148148153E-2</c:v>
                      </c:pt>
                      <c:pt idx="987">
                        <c:v>4.5694444444444447E-2</c:v>
                      </c:pt>
                      <c:pt idx="988">
                        <c:v>4.5740740740740742E-2</c:v>
                      </c:pt>
                      <c:pt idx="989">
                        <c:v>4.5787037037037036E-2</c:v>
                      </c:pt>
                      <c:pt idx="990">
                        <c:v>4.5833333333333337E-2</c:v>
                      </c:pt>
                      <c:pt idx="991">
                        <c:v>4.5879629629629631E-2</c:v>
                      </c:pt>
                      <c:pt idx="992">
                        <c:v>4.5925925925925926E-2</c:v>
                      </c:pt>
                      <c:pt idx="993">
                        <c:v>4.597222222222222E-2</c:v>
                      </c:pt>
                      <c:pt idx="994">
                        <c:v>4.6018518518518514E-2</c:v>
                      </c:pt>
                      <c:pt idx="995">
                        <c:v>4.6064814814814815E-2</c:v>
                      </c:pt>
                      <c:pt idx="996">
                        <c:v>4.611111111111111E-2</c:v>
                      </c:pt>
                      <c:pt idx="997">
                        <c:v>4.6157407407407404E-2</c:v>
                      </c:pt>
                      <c:pt idx="998">
                        <c:v>4.6203703703703698E-2</c:v>
                      </c:pt>
                      <c:pt idx="999">
                        <c:v>4.6250000000000006E-2</c:v>
                      </c:pt>
                      <c:pt idx="1000">
                        <c:v>4.6296296296296301E-2</c:v>
                      </c:pt>
                      <c:pt idx="1001">
                        <c:v>4.6342592592592595E-2</c:v>
                      </c:pt>
                      <c:pt idx="1002">
                        <c:v>4.6388888888888889E-2</c:v>
                      </c:pt>
                      <c:pt idx="1003">
                        <c:v>4.6435185185185184E-2</c:v>
                      </c:pt>
                      <c:pt idx="1004">
                        <c:v>4.6481481481481485E-2</c:v>
                      </c:pt>
                      <c:pt idx="1005">
                        <c:v>4.6527777777777779E-2</c:v>
                      </c:pt>
                      <c:pt idx="1006">
                        <c:v>4.6574074074074073E-2</c:v>
                      </c:pt>
                      <c:pt idx="1007">
                        <c:v>4.6620370370370368E-2</c:v>
                      </c:pt>
                      <c:pt idx="1008">
                        <c:v>4.6666666666666669E-2</c:v>
                      </c:pt>
                      <c:pt idx="1009">
                        <c:v>4.6712962962962963E-2</c:v>
                      </c:pt>
                      <c:pt idx="1010">
                        <c:v>4.6759259259259257E-2</c:v>
                      </c:pt>
                      <c:pt idx="1011">
                        <c:v>4.6805555555555552E-2</c:v>
                      </c:pt>
                      <c:pt idx="1012">
                        <c:v>4.6851851851851846E-2</c:v>
                      </c:pt>
                      <c:pt idx="1013">
                        <c:v>4.6898148148148154E-2</c:v>
                      </c:pt>
                      <c:pt idx="1014">
                        <c:v>4.6944444444444448E-2</c:v>
                      </c:pt>
                      <c:pt idx="1015">
                        <c:v>4.6990740740740743E-2</c:v>
                      </c:pt>
                      <c:pt idx="1016">
                        <c:v>4.7037037037037037E-2</c:v>
                      </c:pt>
                      <c:pt idx="1017">
                        <c:v>4.7083333333333331E-2</c:v>
                      </c:pt>
                      <c:pt idx="1018">
                        <c:v>4.7129629629629632E-2</c:v>
                      </c:pt>
                      <c:pt idx="1019">
                        <c:v>4.7175925925925927E-2</c:v>
                      </c:pt>
                      <c:pt idx="1020">
                        <c:v>4.7222222222222221E-2</c:v>
                      </c:pt>
                      <c:pt idx="1021">
                        <c:v>4.7268518518518515E-2</c:v>
                      </c:pt>
                      <c:pt idx="1022">
                        <c:v>4.731481481481481E-2</c:v>
                      </c:pt>
                      <c:pt idx="1023">
                        <c:v>4.7361111111111111E-2</c:v>
                      </c:pt>
                      <c:pt idx="1024">
                        <c:v>4.7407407407407405E-2</c:v>
                      </c:pt>
                      <c:pt idx="1025">
                        <c:v>4.7453703703703699E-2</c:v>
                      </c:pt>
                      <c:pt idx="1026">
                        <c:v>4.7500000000000007E-2</c:v>
                      </c:pt>
                      <c:pt idx="1027">
                        <c:v>4.7546296296296302E-2</c:v>
                      </c:pt>
                      <c:pt idx="1028">
                        <c:v>4.7592592592592596E-2</c:v>
                      </c:pt>
                      <c:pt idx="1029">
                        <c:v>4.763888888888889E-2</c:v>
                      </c:pt>
                      <c:pt idx="1030">
                        <c:v>4.7685185185185185E-2</c:v>
                      </c:pt>
                      <c:pt idx="1031">
                        <c:v>4.7731481481481486E-2</c:v>
                      </c:pt>
                      <c:pt idx="1032">
                        <c:v>4.777777777777778E-2</c:v>
                      </c:pt>
                      <c:pt idx="1033">
                        <c:v>4.7824074074074074E-2</c:v>
                      </c:pt>
                      <c:pt idx="1034">
                        <c:v>4.7870370370370369E-2</c:v>
                      </c:pt>
                      <c:pt idx="1035">
                        <c:v>4.7916666666666663E-2</c:v>
                      </c:pt>
                      <c:pt idx="1036">
                        <c:v>4.7962962962962964E-2</c:v>
                      </c:pt>
                      <c:pt idx="1037">
                        <c:v>4.8009259259259258E-2</c:v>
                      </c:pt>
                      <c:pt idx="1038">
                        <c:v>4.8055555555555553E-2</c:v>
                      </c:pt>
                      <c:pt idx="1039">
                        <c:v>4.8101851851851847E-2</c:v>
                      </c:pt>
                      <c:pt idx="1040">
                        <c:v>4.8148148148148141E-2</c:v>
                      </c:pt>
                      <c:pt idx="1041">
                        <c:v>4.8194444444444449E-2</c:v>
                      </c:pt>
                      <c:pt idx="1042">
                        <c:v>4.8240740740740744E-2</c:v>
                      </c:pt>
                      <c:pt idx="1043">
                        <c:v>4.8287037037037038E-2</c:v>
                      </c:pt>
                      <c:pt idx="1044">
                        <c:v>4.8333333333333332E-2</c:v>
                      </c:pt>
                      <c:pt idx="1045">
                        <c:v>4.8379629629629627E-2</c:v>
                      </c:pt>
                      <c:pt idx="1046">
                        <c:v>4.8425925925925928E-2</c:v>
                      </c:pt>
                      <c:pt idx="1047">
                        <c:v>4.8472222222222222E-2</c:v>
                      </c:pt>
                      <c:pt idx="1048">
                        <c:v>4.8518518518518516E-2</c:v>
                      </c:pt>
                      <c:pt idx="1049">
                        <c:v>4.8564814814814818E-2</c:v>
                      </c:pt>
                      <c:pt idx="1050">
                        <c:v>4.8611111111111112E-2</c:v>
                      </c:pt>
                      <c:pt idx="1051">
                        <c:v>4.8657407407407406E-2</c:v>
                      </c:pt>
                      <c:pt idx="1052">
                        <c:v>4.87037037037037E-2</c:v>
                      </c:pt>
                      <c:pt idx="1053">
                        <c:v>4.8749999999999995E-2</c:v>
                      </c:pt>
                      <c:pt idx="1054">
                        <c:v>4.8796296296296303E-2</c:v>
                      </c:pt>
                      <c:pt idx="1055">
                        <c:v>4.8842592592592597E-2</c:v>
                      </c:pt>
                      <c:pt idx="1056">
                        <c:v>4.8888888888888891E-2</c:v>
                      </c:pt>
                      <c:pt idx="1057">
                        <c:v>4.8935185185185186E-2</c:v>
                      </c:pt>
                      <c:pt idx="1058">
                        <c:v>4.898148148148148E-2</c:v>
                      </c:pt>
                      <c:pt idx="1059">
                        <c:v>4.9027777777777781E-2</c:v>
                      </c:pt>
                      <c:pt idx="1060">
                        <c:v>4.9074074074074076E-2</c:v>
                      </c:pt>
                      <c:pt idx="1061">
                        <c:v>4.912037037037037E-2</c:v>
                      </c:pt>
                      <c:pt idx="1062">
                        <c:v>4.9166666666666664E-2</c:v>
                      </c:pt>
                      <c:pt idx="1063">
                        <c:v>4.9212962962962958E-2</c:v>
                      </c:pt>
                      <c:pt idx="1064">
                        <c:v>4.925925925925926E-2</c:v>
                      </c:pt>
                      <c:pt idx="1065">
                        <c:v>4.9305555555555554E-2</c:v>
                      </c:pt>
                      <c:pt idx="1066">
                        <c:v>4.9351851851851848E-2</c:v>
                      </c:pt>
                      <c:pt idx="1067">
                        <c:v>4.9398148148148142E-2</c:v>
                      </c:pt>
                      <c:pt idx="1068">
                        <c:v>4.9444444444444437E-2</c:v>
                      </c:pt>
                      <c:pt idx="1069">
                        <c:v>4.9490740740740745E-2</c:v>
                      </c:pt>
                      <c:pt idx="1070">
                        <c:v>4.9537037037037039E-2</c:v>
                      </c:pt>
                      <c:pt idx="1071">
                        <c:v>4.9583333333333333E-2</c:v>
                      </c:pt>
                      <c:pt idx="1072">
                        <c:v>4.9629629629629635E-2</c:v>
                      </c:pt>
                      <c:pt idx="1073">
                        <c:v>4.9675925925925929E-2</c:v>
                      </c:pt>
                      <c:pt idx="1074">
                        <c:v>4.9722222222222223E-2</c:v>
                      </c:pt>
                      <c:pt idx="1075">
                        <c:v>4.9768518518518517E-2</c:v>
                      </c:pt>
                      <c:pt idx="1076">
                        <c:v>4.9814814814814812E-2</c:v>
                      </c:pt>
                      <c:pt idx="1077">
                        <c:v>4.9861111111111113E-2</c:v>
                      </c:pt>
                      <c:pt idx="1078">
                        <c:v>4.9907407407407407E-2</c:v>
                      </c:pt>
                      <c:pt idx="1079">
                        <c:v>4.9953703703703702E-2</c:v>
                      </c:pt>
                      <c:pt idx="1080">
                        <c:v>4.9999999999999996E-2</c:v>
                      </c:pt>
                      <c:pt idx="1081">
                        <c:v>5.004629629629629E-2</c:v>
                      </c:pt>
                      <c:pt idx="1082">
                        <c:v>5.0092592592592598E-2</c:v>
                      </c:pt>
                      <c:pt idx="1083">
                        <c:v>5.0138888888888893E-2</c:v>
                      </c:pt>
                      <c:pt idx="1084">
                        <c:v>5.0185185185185187E-2</c:v>
                      </c:pt>
                      <c:pt idx="1085">
                        <c:v>5.0231481481481481E-2</c:v>
                      </c:pt>
                      <c:pt idx="1086">
                        <c:v>5.0277777777777775E-2</c:v>
                      </c:pt>
                      <c:pt idx="1087">
                        <c:v>5.0324074074074077E-2</c:v>
                      </c:pt>
                      <c:pt idx="1088">
                        <c:v>5.0370370370370371E-2</c:v>
                      </c:pt>
                      <c:pt idx="1089">
                        <c:v>5.0416666666666665E-2</c:v>
                      </c:pt>
                      <c:pt idx="1090">
                        <c:v>5.0462962962962959E-2</c:v>
                      </c:pt>
                      <c:pt idx="1091">
                        <c:v>5.0509259259259254E-2</c:v>
                      </c:pt>
                      <c:pt idx="1092">
                        <c:v>5.0555555555555555E-2</c:v>
                      </c:pt>
                      <c:pt idx="1093">
                        <c:v>5.0601851851851849E-2</c:v>
                      </c:pt>
                      <c:pt idx="1094">
                        <c:v>5.0648148148148144E-2</c:v>
                      </c:pt>
                      <c:pt idx="1095">
                        <c:v>5.0694444444444452E-2</c:v>
                      </c:pt>
                      <c:pt idx="1096">
                        <c:v>5.0740740740740746E-2</c:v>
                      </c:pt>
                      <c:pt idx="1097">
                        <c:v>5.078703703703704E-2</c:v>
                      </c:pt>
                      <c:pt idx="1098">
                        <c:v>5.0833333333333335E-2</c:v>
                      </c:pt>
                      <c:pt idx="1099">
                        <c:v>5.0879629629629629E-2</c:v>
                      </c:pt>
                      <c:pt idx="1100">
                        <c:v>5.092592592592593E-2</c:v>
                      </c:pt>
                      <c:pt idx="1101">
                        <c:v>5.0972222222222224E-2</c:v>
                      </c:pt>
                      <c:pt idx="1102">
                        <c:v>5.1018518518518519E-2</c:v>
                      </c:pt>
                      <c:pt idx="1103">
                        <c:v>5.1064814814814813E-2</c:v>
                      </c:pt>
                      <c:pt idx="1104">
                        <c:v>5.1111111111111107E-2</c:v>
                      </c:pt>
                      <c:pt idx="1105">
                        <c:v>5.1157407407407408E-2</c:v>
                      </c:pt>
                      <c:pt idx="1106">
                        <c:v>5.1203703703703703E-2</c:v>
                      </c:pt>
                      <c:pt idx="1107">
                        <c:v>5.1249999999999997E-2</c:v>
                      </c:pt>
                      <c:pt idx="1108">
                        <c:v>5.1296296296296291E-2</c:v>
                      </c:pt>
                      <c:pt idx="1109">
                        <c:v>5.1342592592592586E-2</c:v>
                      </c:pt>
                      <c:pt idx="1110">
                        <c:v>5.1388888888888894E-2</c:v>
                      </c:pt>
                      <c:pt idx="1111">
                        <c:v>5.1435185185185188E-2</c:v>
                      </c:pt>
                      <c:pt idx="1112">
                        <c:v>5.1481481481481482E-2</c:v>
                      </c:pt>
                      <c:pt idx="1113">
                        <c:v>5.1527777777777777E-2</c:v>
                      </c:pt>
                      <c:pt idx="1114">
                        <c:v>5.1574074074074078E-2</c:v>
                      </c:pt>
                      <c:pt idx="1115">
                        <c:v>5.1620370370370372E-2</c:v>
                      </c:pt>
                      <c:pt idx="1116">
                        <c:v>5.1666666666666666E-2</c:v>
                      </c:pt>
                      <c:pt idx="1117">
                        <c:v>5.1712962962962961E-2</c:v>
                      </c:pt>
                      <c:pt idx="1118">
                        <c:v>5.1759259259259262E-2</c:v>
                      </c:pt>
                      <c:pt idx="1119">
                        <c:v>5.1805555555555556E-2</c:v>
                      </c:pt>
                      <c:pt idx="1120">
                        <c:v>5.185185185185185E-2</c:v>
                      </c:pt>
                      <c:pt idx="1121">
                        <c:v>5.1898148148148145E-2</c:v>
                      </c:pt>
                      <c:pt idx="1122">
                        <c:v>5.1944444444444439E-2</c:v>
                      </c:pt>
                      <c:pt idx="1123">
                        <c:v>5.1990740740740747E-2</c:v>
                      </c:pt>
                      <c:pt idx="1124">
                        <c:v>5.2037037037037041E-2</c:v>
                      </c:pt>
                      <c:pt idx="1125">
                        <c:v>5.2083333333333336E-2</c:v>
                      </c:pt>
                      <c:pt idx="1126">
                        <c:v>5.212962962962963E-2</c:v>
                      </c:pt>
                      <c:pt idx="1127">
                        <c:v>5.2175925925925924E-2</c:v>
                      </c:pt>
                      <c:pt idx="1128">
                        <c:v>5.2222222222222225E-2</c:v>
                      </c:pt>
                      <c:pt idx="1129">
                        <c:v>5.226851851851852E-2</c:v>
                      </c:pt>
                      <c:pt idx="1130">
                        <c:v>5.2314814814814814E-2</c:v>
                      </c:pt>
                      <c:pt idx="1131">
                        <c:v>5.2361111111111108E-2</c:v>
                      </c:pt>
                      <c:pt idx="1132">
                        <c:v>5.2407407407407403E-2</c:v>
                      </c:pt>
                      <c:pt idx="1133">
                        <c:v>5.2453703703703704E-2</c:v>
                      </c:pt>
                      <c:pt idx="1134">
                        <c:v>5.2499999999999998E-2</c:v>
                      </c:pt>
                      <c:pt idx="1135">
                        <c:v>5.2546296296296292E-2</c:v>
                      </c:pt>
                      <c:pt idx="1136">
                        <c:v>5.2592592592592587E-2</c:v>
                      </c:pt>
                      <c:pt idx="1137">
                        <c:v>5.2638888888888895E-2</c:v>
                      </c:pt>
                      <c:pt idx="1138">
                        <c:v>5.2685185185185189E-2</c:v>
                      </c:pt>
                      <c:pt idx="1139">
                        <c:v>5.2731481481481483E-2</c:v>
                      </c:pt>
                      <c:pt idx="1140">
                        <c:v>5.2777777777777778E-2</c:v>
                      </c:pt>
                      <c:pt idx="1141">
                        <c:v>5.2824074074074079E-2</c:v>
                      </c:pt>
                      <c:pt idx="1142">
                        <c:v>5.2870370370370373E-2</c:v>
                      </c:pt>
                      <c:pt idx="1143">
                        <c:v>5.2916666666666667E-2</c:v>
                      </c:pt>
                      <c:pt idx="1144">
                        <c:v>5.2962962962962962E-2</c:v>
                      </c:pt>
                      <c:pt idx="1145">
                        <c:v>5.3009259259259256E-2</c:v>
                      </c:pt>
                      <c:pt idx="1146">
                        <c:v>5.3055555555555557E-2</c:v>
                      </c:pt>
                      <c:pt idx="1147">
                        <c:v>5.3101851851851851E-2</c:v>
                      </c:pt>
                      <c:pt idx="1148">
                        <c:v>5.3148148148148146E-2</c:v>
                      </c:pt>
                      <c:pt idx="1149">
                        <c:v>5.319444444444444E-2</c:v>
                      </c:pt>
                      <c:pt idx="1150">
                        <c:v>5.3240740740740734E-2</c:v>
                      </c:pt>
                      <c:pt idx="1151">
                        <c:v>5.3287037037037042E-2</c:v>
                      </c:pt>
                      <c:pt idx="1152">
                        <c:v>5.3333333333333337E-2</c:v>
                      </c:pt>
                      <c:pt idx="1153">
                        <c:v>5.3379629629629631E-2</c:v>
                      </c:pt>
                      <c:pt idx="1154">
                        <c:v>5.3425925925925925E-2</c:v>
                      </c:pt>
                      <c:pt idx="1155">
                        <c:v>5.347222222222222E-2</c:v>
                      </c:pt>
                      <c:pt idx="1156">
                        <c:v>5.3518518518518521E-2</c:v>
                      </c:pt>
                      <c:pt idx="1157">
                        <c:v>5.3564814814814815E-2</c:v>
                      </c:pt>
                      <c:pt idx="1158">
                        <c:v>5.3611111111111109E-2</c:v>
                      </c:pt>
                      <c:pt idx="1159">
                        <c:v>5.3657407407407404E-2</c:v>
                      </c:pt>
                      <c:pt idx="1160">
                        <c:v>5.3703703703703698E-2</c:v>
                      </c:pt>
                      <c:pt idx="1161">
                        <c:v>5.3749999999999999E-2</c:v>
                      </c:pt>
                      <c:pt idx="1162">
                        <c:v>5.3796296296296293E-2</c:v>
                      </c:pt>
                      <c:pt idx="1163">
                        <c:v>5.3842592592592588E-2</c:v>
                      </c:pt>
                      <c:pt idx="1164">
                        <c:v>5.3888888888888896E-2</c:v>
                      </c:pt>
                      <c:pt idx="1165">
                        <c:v>5.393518518518519E-2</c:v>
                      </c:pt>
                      <c:pt idx="1166">
                        <c:v>5.3981481481481484E-2</c:v>
                      </c:pt>
                      <c:pt idx="1167">
                        <c:v>5.4027777777777779E-2</c:v>
                      </c:pt>
                      <c:pt idx="1168">
                        <c:v>5.4074074074074073E-2</c:v>
                      </c:pt>
                      <c:pt idx="1169">
                        <c:v>5.4120370370370374E-2</c:v>
                      </c:pt>
                      <c:pt idx="1170">
                        <c:v>5.4166666666666669E-2</c:v>
                      </c:pt>
                      <c:pt idx="1171">
                        <c:v>5.4212962962962963E-2</c:v>
                      </c:pt>
                      <c:pt idx="1172">
                        <c:v>5.4259259259259257E-2</c:v>
                      </c:pt>
                      <c:pt idx="1173">
                        <c:v>5.4305555555555551E-2</c:v>
                      </c:pt>
                      <c:pt idx="1174">
                        <c:v>5.4351851851851853E-2</c:v>
                      </c:pt>
                      <c:pt idx="1175">
                        <c:v>5.4398148148148147E-2</c:v>
                      </c:pt>
                      <c:pt idx="1176">
                        <c:v>5.4444444444444441E-2</c:v>
                      </c:pt>
                      <c:pt idx="1177">
                        <c:v>5.4490740740740735E-2</c:v>
                      </c:pt>
                      <c:pt idx="1178">
                        <c:v>5.4537037037037044E-2</c:v>
                      </c:pt>
                      <c:pt idx="1179">
                        <c:v>5.4583333333333338E-2</c:v>
                      </c:pt>
                      <c:pt idx="1180">
                        <c:v>5.4629629629629632E-2</c:v>
                      </c:pt>
                      <c:pt idx="1181">
                        <c:v>5.4675925925925926E-2</c:v>
                      </c:pt>
                      <c:pt idx="1182">
                        <c:v>5.4722222222222228E-2</c:v>
                      </c:pt>
                      <c:pt idx="1183">
                        <c:v>5.4768518518518522E-2</c:v>
                      </c:pt>
                      <c:pt idx="1184">
                        <c:v>5.4814814814814816E-2</c:v>
                      </c:pt>
                      <c:pt idx="1185">
                        <c:v>5.486111111111111E-2</c:v>
                      </c:pt>
                      <c:pt idx="1186">
                        <c:v>5.4907407407407405E-2</c:v>
                      </c:pt>
                      <c:pt idx="1187">
                        <c:v>5.4953703703703706E-2</c:v>
                      </c:pt>
                      <c:pt idx="1188">
                        <c:v>5.5E-2</c:v>
                      </c:pt>
                      <c:pt idx="1189">
                        <c:v>5.5046296296296295E-2</c:v>
                      </c:pt>
                      <c:pt idx="1190">
                        <c:v>5.5092592592592589E-2</c:v>
                      </c:pt>
                      <c:pt idx="1191">
                        <c:v>5.5138888888888883E-2</c:v>
                      </c:pt>
                      <c:pt idx="1192">
                        <c:v>5.5185185185185191E-2</c:v>
                      </c:pt>
                      <c:pt idx="1193">
                        <c:v>5.5231481481481486E-2</c:v>
                      </c:pt>
                      <c:pt idx="1194">
                        <c:v>5.527777777777778E-2</c:v>
                      </c:pt>
                      <c:pt idx="1195">
                        <c:v>5.5324074074074074E-2</c:v>
                      </c:pt>
                      <c:pt idx="1196">
                        <c:v>5.5370370370370368E-2</c:v>
                      </c:pt>
                      <c:pt idx="1197">
                        <c:v>5.541666666666667E-2</c:v>
                      </c:pt>
                      <c:pt idx="1198">
                        <c:v>5.5462962962962964E-2</c:v>
                      </c:pt>
                      <c:pt idx="1199">
                        <c:v>5.5509259259259258E-2</c:v>
                      </c:pt>
                      <c:pt idx="1200">
                        <c:v>5.5555555555555552E-2</c:v>
                      </c:pt>
                      <c:pt idx="1201">
                        <c:v>5.5601851851851847E-2</c:v>
                      </c:pt>
                      <c:pt idx="1202">
                        <c:v>5.5648148148148148E-2</c:v>
                      </c:pt>
                      <c:pt idx="1203">
                        <c:v>5.5694444444444442E-2</c:v>
                      </c:pt>
                      <c:pt idx="1204">
                        <c:v>5.5740740740740737E-2</c:v>
                      </c:pt>
                      <c:pt idx="1205">
                        <c:v>5.5787037037037031E-2</c:v>
                      </c:pt>
                      <c:pt idx="1206">
                        <c:v>5.5833333333333325E-2</c:v>
                      </c:pt>
                      <c:pt idx="1207">
                        <c:v>5.5879629629629633E-2</c:v>
                      </c:pt>
                      <c:pt idx="1208">
                        <c:v>5.5925925925925928E-2</c:v>
                      </c:pt>
                      <c:pt idx="1209">
                        <c:v>5.5972222222222222E-2</c:v>
                      </c:pt>
                      <c:pt idx="1210">
                        <c:v>5.6018518518518523E-2</c:v>
                      </c:pt>
                      <c:pt idx="1211">
                        <c:v>5.6064814814814817E-2</c:v>
                      </c:pt>
                      <c:pt idx="1212">
                        <c:v>5.6111111111111112E-2</c:v>
                      </c:pt>
                      <c:pt idx="1213">
                        <c:v>5.6157407407407406E-2</c:v>
                      </c:pt>
                      <c:pt idx="1214">
                        <c:v>5.62037037037037E-2</c:v>
                      </c:pt>
                      <c:pt idx="1215">
                        <c:v>5.6250000000000001E-2</c:v>
                      </c:pt>
                      <c:pt idx="1216">
                        <c:v>5.6296296296296296E-2</c:v>
                      </c:pt>
                      <c:pt idx="1217">
                        <c:v>5.634259259259259E-2</c:v>
                      </c:pt>
                      <c:pt idx="1218">
                        <c:v>5.6388888888888884E-2</c:v>
                      </c:pt>
                      <c:pt idx="1219">
                        <c:v>5.6435185185185179E-2</c:v>
                      </c:pt>
                      <c:pt idx="1220">
                        <c:v>5.6481481481481487E-2</c:v>
                      </c:pt>
                      <c:pt idx="1221">
                        <c:v>5.6527777777777781E-2</c:v>
                      </c:pt>
                      <c:pt idx="1222">
                        <c:v>5.6574074074074075E-2</c:v>
                      </c:pt>
                      <c:pt idx="1223">
                        <c:v>5.6620370370370376E-2</c:v>
                      </c:pt>
                      <c:pt idx="1224">
                        <c:v>5.6666666666666671E-2</c:v>
                      </c:pt>
                      <c:pt idx="1225">
                        <c:v>5.6712962962962965E-2</c:v>
                      </c:pt>
                      <c:pt idx="1226">
                        <c:v>5.6759259259259259E-2</c:v>
                      </c:pt>
                      <c:pt idx="1227">
                        <c:v>5.6805555555555554E-2</c:v>
                      </c:pt>
                      <c:pt idx="1228">
                        <c:v>5.6851851851851855E-2</c:v>
                      </c:pt>
                      <c:pt idx="1229">
                        <c:v>5.6898148148148149E-2</c:v>
                      </c:pt>
                      <c:pt idx="1230">
                        <c:v>5.6944444444444443E-2</c:v>
                      </c:pt>
                      <c:pt idx="1231">
                        <c:v>5.6990740740740738E-2</c:v>
                      </c:pt>
                      <c:pt idx="1232">
                        <c:v>5.7037037037037032E-2</c:v>
                      </c:pt>
                      <c:pt idx="1233">
                        <c:v>5.708333333333334E-2</c:v>
                      </c:pt>
                      <c:pt idx="1234">
                        <c:v>5.7129629629629634E-2</c:v>
                      </c:pt>
                      <c:pt idx="1235">
                        <c:v>5.7175925925925929E-2</c:v>
                      </c:pt>
                      <c:pt idx="1236">
                        <c:v>5.7222222222222223E-2</c:v>
                      </c:pt>
                      <c:pt idx="1237">
                        <c:v>5.7268518518518517E-2</c:v>
                      </c:pt>
                      <c:pt idx="1238">
                        <c:v>5.7314814814814818E-2</c:v>
                      </c:pt>
                      <c:pt idx="1239">
                        <c:v>5.7361111111111113E-2</c:v>
                      </c:pt>
                      <c:pt idx="1240">
                        <c:v>5.7407407407407407E-2</c:v>
                      </c:pt>
                      <c:pt idx="1241">
                        <c:v>5.7453703703703701E-2</c:v>
                      </c:pt>
                      <c:pt idx="1242">
                        <c:v>5.7499999999999996E-2</c:v>
                      </c:pt>
                      <c:pt idx="1243">
                        <c:v>5.7546296296296297E-2</c:v>
                      </c:pt>
                      <c:pt idx="1244">
                        <c:v>5.7592592592592591E-2</c:v>
                      </c:pt>
                      <c:pt idx="1245">
                        <c:v>5.7638888888888885E-2</c:v>
                      </c:pt>
                      <c:pt idx="1246">
                        <c:v>5.768518518518518E-2</c:v>
                      </c:pt>
                      <c:pt idx="1247">
                        <c:v>5.7731481481481474E-2</c:v>
                      </c:pt>
                      <c:pt idx="1248">
                        <c:v>5.7777777777777782E-2</c:v>
                      </c:pt>
                      <c:pt idx="1249">
                        <c:v>5.7824074074074076E-2</c:v>
                      </c:pt>
                      <c:pt idx="1250">
                        <c:v>5.7870370370370371E-2</c:v>
                      </c:pt>
                      <c:pt idx="1251">
                        <c:v>5.7916666666666665E-2</c:v>
                      </c:pt>
                      <c:pt idx="1252">
                        <c:v>5.7962962962962959E-2</c:v>
                      </c:pt>
                      <c:pt idx="1253">
                        <c:v>5.800925925925926E-2</c:v>
                      </c:pt>
                      <c:pt idx="1254">
                        <c:v>5.8055555555555555E-2</c:v>
                      </c:pt>
                      <c:pt idx="1255">
                        <c:v>5.8101851851851849E-2</c:v>
                      </c:pt>
                      <c:pt idx="1256">
                        <c:v>5.814814814814815E-2</c:v>
                      </c:pt>
                      <c:pt idx="1257">
                        <c:v>5.8194444444444444E-2</c:v>
                      </c:pt>
                      <c:pt idx="1258">
                        <c:v>5.8240740740740739E-2</c:v>
                      </c:pt>
                      <c:pt idx="1259">
                        <c:v>5.8287037037037033E-2</c:v>
                      </c:pt>
                      <c:pt idx="1260">
                        <c:v>5.8333333333333327E-2</c:v>
                      </c:pt>
                      <c:pt idx="1261">
                        <c:v>5.8379629629629635E-2</c:v>
                      </c:pt>
                      <c:pt idx="1262">
                        <c:v>5.842592592592593E-2</c:v>
                      </c:pt>
                      <c:pt idx="1263">
                        <c:v>5.8472222222222224E-2</c:v>
                      </c:pt>
                      <c:pt idx="1264">
                        <c:v>5.8518518518518518E-2</c:v>
                      </c:pt>
                      <c:pt idx="1265">
                        <c:v>5.8564814814814813E-2</c:v>
                      </c:pt>
                      <c:pt idx="1266">
                        <c:v>5.8611111111111114E-2</c:v>
                      </c:pt>
                      <c:pt idx="1267">
                        <c:v>5.8657407407407408E-2</c:v>
                      </c:pt>
                      <c:pt idx="1268">
                        <c:v>5.8703703703703702E-2</c:v>
                      </c:pt>
                      <c:pt idx="1269">
                        <c:v>5.8750000000000004E-2</c:v>
                      </c:pt>
                      <c:pt idx="1270">
                        <c:v>5.8796296296296298E-2</c:v>
                      </c:pt>
                      <c:pt idx="1271">
                        <c:v>5.8842592592592592E-2</c:v>
                      </c:pt>
                      <c:pt idx="1272">
                        <c:v>5.8888888888888886E-2</c:v>
                      </c:pt>
                      <c:pt idx="1273">
                        <c:v>5.8935185185185181E-2</c:v>
                      </c:pt>
                      <c:pt idx="1274">
                        <c:v>5.8981481481481489E-2</c:v>
                      </c:pt>
                      <c:pt idx="1275">
                        <c:v>5.9027777777777783E-2</c:v>
                      </c:pt>
                      <c:pt idx="1276">
                        <c:v>5.9074074074074077E-2</c:v>
                      </c:pt>
                      <c:pt idx="1277">
                        <c:v>5.9120370370370372E-2</c:v>
                      </c:pt>
                      <c:pt idx="1278">
                        <c:v>5.9166666666666666E-2</c:v>
                      </c:pt>
                      <c:pt idx="1279">
                        <c:v>5.9212962962962967E-2</c:v>
                      </c:pt>
                      <c:pt idx="1280">
                        <c:v>5.9259259259259262E-2</c:v>
                      </c:pt>
                      <c:pt idx="1281">
                        <c:v>5.9305555555555556E-2</c:v>
                      </c:pt>
                      <c:pt idx="1282">
                        <c:v>5.935185185185185E-2</c:v>
                      </c:pt>
                      <c:pt idx="1283">
                        <c:v>5.9398148148148144E-2</c:v>
                      </c:pt>
                      <c:pt idx="1284">
                        <c:v>5.9444444444444446E-2</c:v>
                      </c:pt>
                      <c:pt idx="1285">
                        <c:v>5.949074074074074E-2</c:v>
                      </c:pt>
                      <c:pt idx="1286">
                        <c:v>5.9537037037037034E-2</c:v>
                      </c:pt>
                      <c:pt idx="1287">
                        <c:v>5.9583333333333328E-2</c:v>
                      </c:pt>
                      <c:pt idx="1288">
                        <c:v>5.9629629629629623E-2</c:v>
                      </c:pt>
                      <c:pt idx="1289">
                        <c:v>5.9675925925925931E-2</c:v>
                      </c:pt>
                      <c:pt idx="1290">
                        <c:v>5.9722222222222225E-2</c:v>
                      </c:pt>
                      <c:pt idx="1291">
                        <c:v>5.9768518518518519E-2</c:v>
                      </c:pt>
                      <c:pt idx="1292">
                        <c:v>5.9814814814814814E-2</c:v>
                      </c:pt>
                      <c:pt idx="1293">
                        <c:v>5.9861111111111108E-2</c:v>
                      </c:pt>
                      <c:pt idx="1294">
                        <c:v>5.9907407407407409E-2</c:v>
                      </c:pt>
                      <c:pt idx="1295">
                        <c:v>5.9953703703703703E-2</c:v>
                      </c:pt>
                      <c:pt idx="1296">
                        <c:v>0.06</c:v>
                      </c:pt>
                      <c:pt idx="1297">
                        <c:v>6.0046296296296292E-2</c:v>
                      </c:pt>
                      <c:pt idx="1298">
                        <c:v>6.0092592592592593E-2</c:v>
                      </c:pt>
                      <c:pt idx="1299">
                        <c:v>6.0138888888888888E-2</c:v>
                      </c:pt>
                      <c:pt idx="1300">
                        <c:v>6.0185185185185182E-2</c:v>
                      </c:pt>
                      <c:pt idx="1301">
                        <c:v>6.0231481481481476E-2</c:v>
                      </c:pt>
                      <c:pt idx="1302">
                        <c:v>6.0277777777777784E-2</c:v>
                      </c:pt>
                      <c:pt idx="1303">
                        <c:v>6.0324074074074079E-2</c:v>
                      </c:pt>
                      <c:pt idx="1304">
                        <c:v>6.0370370370370373E-2</c:v>
                      </c:pt>
                      <c:pt idx="1305">
                        <c:v>6.0416666666666667E-2</c:v>
                      </c:pt>
                      <c:pt idx="1306">
                        <c:v>6.0462962962962961E-2</c:v>
                      </c:pt>
                      <c:pt idx="1307">
                        <c:v>6.0509259259259263E-2</c:v>
                      </c:pt>
                      <c:pt idx="1308">
                        <c:v>6.0555555555555557E-2</c:v>
                      </c:pt>
                      <c:pt idx="1309">
                        <c:v>6.0601851851851851E-2</c:v>
                      </c:pt>
                      <c:pt idx="1310">
                        <c:v>6.0648148148148145E-2</c:v>
                      </c:pt>
                      <c:pt idx="1311">
                        <c:v>6.069444444444444E-2</c:v>
                      </c:pt>
                      <c:pt idx="1312">
                        <c:v>6.0740740740740741E-2</c:v>
                      </c:pt>
                      <c:pt idx="1313">
                        <c:v>6.0787037037037035E-2</c:v>
                      </c:pt>
                      <c:pt idx="1314">
                        <c:v>6.083333333333333E-2</c:v>
                      </c:pt>
                      <c:pt idx="1315">
                        <c:v>6.0879629629629638E-2</c:v>
                      </c:pt>
                      <c:pt idx="1316">
                        <c:v>6.0925925925925932E-2</c:v>
                      </c:pt>
                      <c:pt idx="1317">
                        <c:v>6.0972222222222226E-2</c:v>
                      </c:pt>
                      <c:pt idx="1318">
                        <c:v>6.1018518518518521E-2</c:v>
                      </c:pt>
                      <c:pt idx="1319">
                        <c:v>6.1064814814814815E-2</c:v>
                      </c:pt>
                      <c:pt idx="1320">
                        <c:v>6.1111111111111116E-2</c:v>
                      </c:pt>
                      <c:pt idx="1321">
                        <c:v>6.115740740740741E-2</c:v>
                      </c:pt>
                      <c:pt idx="1322">
                        <c:v>6.1203703703703705E-2</c:v>
                      </c:pt>
                      <c:pt idx="1323">
                        <c:v>6.1249999999999999E-2</c:v>
                      </c:pt>
                      <c:pt idx="1324">
                        <c:v>6.1296296296296293E-2</c:v>
                      </c:pt>
                      <c:pt idx="1325">
                        <c:v>6.1342592592592594E-2</c:v>
                      </c:pt>
                      <c:pt idx="1326">
                        <c:v>6.1388888888888889E-2</c:v>
                      </c:pt>
                      <c:pt idx="1327">
                        <c:v>6.1435185185185183E-2</c:v>
                      </c:pt>
                      <c:pt idx="1328">
                        <c:v>6.1481481481481477E-2</c:v>
                      </c:pt>
                      <c:pt idx="1329">
                        <c:v>6.1527777777777772E-2</c:v>
                      </c:pt>
                      <c:pt idx="1330">
                        <c:v>6.157407407407408E-2</c:v>
                      </c:pt>
                      <c:pt idx="1331">
                        <c:v>6.1620370370370374E-2</c:v>
                      </c:pt>
                      <c:pt idx="1332">
                        <c:v>6.1666666666666668E-2</c:v>
                      </c:pt>
                      <c:pt idx="1333">
                        <c:v>6.1712962962962963E-2</c:v>
                      </c:pt>
                      <c:pt idx="1334">
                        <c:v>6.1759259259259257E-2</c:v>
                      </c:pt>
                      <c:pt idx="1335">
                        <c:v>6.1805555555555558E-2</c:v>
                      </c:pt>
                      <c:pt idx="1336">
                        <c:v>6.1851851851851852E-2</c:v>
                      </c:pt>
                      <c:pt idx="1337">
                        <c:v>6.1898148148148147E-2</c:v>
                      </c:pt>
                      <c:pt idx="1338">
                        <c:v>6.1944444444444441E-2</c:v>
                      </c:pt>
                      <c:pt idx="1339">
                        <c:v>6.1990740740740735E-2</c:v>
                      </c:pt>
                      <c:pt idx="1340">
                        <c:v>6.2037037037037036E-2</c:v>
                      </c:pt>
                      <c:pt idx="1341">
                        <c:v>6.2083333333333331E-2</c:v>
                      </c:pt>
                      <c:pt idx="1342">
                        <c:v>6.2129629629629625E-2</c:v>
                      </c:pt>
                      <c:pt idx="1343">
                        <c:v>6.2175925925925933E-2</c:v>
                      </c:pt>
                      <c:pt idx="1344">
                        <c:v>6.2222222222222227E-2</c:v>
                      </c:pt>
                      <c:pt idx="1345">
                        <c:v>6.2268518518518522E-2</c:v>
                      </c:pt>
                      <c:pt idx="1346">
                        <c:v>6.2314814814814816E-2</c:v>
                      </c:pt>
                      <c:pt idx="1347">
                        <c:v>6.236111111111111E-2</c:v>
                      </c:pt>
                      <c:pt idx="1348">
                        <c:v>6.2407407407407411E-2</c:v>
                      </c:pt>
                      <c:pt idx="1349">
                        <c:v>6.2453703703703706E-2</c:v>
                      </c:pt>
                      <c:pt idx="1350">
                        <c:v>6.25E-2</c:v>
                      </c:pt>
                      <c:pt idx="1351">
                        <c:v>6.2546296296296294E-2</c:v>
                      </c:pt>
                      <c:pt idx="1352">
                        <c:v>6.2592592592592589E-2</c:v>
                      </c:pt>
                      <c:pt idx="1353">
                        <c:v>6.2638888888888897E-2</c:v>
                      </c:pt>
                      <c:pt idx="1354">
                        <c:v>6.2685185185185191E-2</c:v>
                      </c:pt>
                      <c:pt idx="1355">
                        <c:v>6.2731481481481485E-2</c:v>
                      </c:pt>
                      <c:pt idx="1356">
                        <c:v>6.277777777777778E-2</c:v>
                      </c:pt>
                      <c:pt idx="1357">
                        <c:v>6.2824074074074074E-2</c:v>
                      </c:pt>
                      <c:pt idx="1358">
                        <c:v>6.2870370370370368E-2</c:v>
                      </c:pt>
                      <c:pt idx="1359">
                        <c:v>6.2916666666666662E-2</c:v>
                      </c:pt>
                      <c:pt idx="1360">
                        <c:v>6.2962962962962957E-2</c:v>
                      </c:pt>
                      <c:pt idx="1361">
                        <c:v>6.3009259259259265E-2</c:v>
                      </c:pt>
                      <c:pt idx="1362">
                        <c:v>6.3055555555555545E-2</c:v>
                      </c:pt>
                      <c:pt idx="1363">
                        <c:v>6.3101851851851853E-2</c:v>
                      </c:pt>
                      <c:pt idx="1364">
                        <c:v>6.3148148148148148E-2</c:v>
                      </c:pt>
                      <c:pt idx="1365">
                        <c:v>6.3194444444444442E-2</c:v>
                      </c:pt>
                      <c:pt idx="1366">
                        <c:v>6.324074074074075E-2</c:v>
                      </c:pt>
                      <c:pt idx="1367">
                        <c:v>6.3287037037037031E-2</c:v>
                      </c:pt>
                      <c:pt idx="1368">
                        <c:v>6.3333333333333339E-2</c:v>
                      </c:pt>
                      <c:pt idx="1369">
                        <c:v>6.3379629629629633E-2</c:v>
                      </c:pt>
                      <c:pt idx="1370">
                        <c:v>6.3425925925925927E-2</c:v>
                      </c:pt>
                      <c:pt idx="1371">
                        <c:v>6.3472222222222222E-2</c:v>
                      </c:pt>
                      <c:pt idx="1372">
                        <c:v>6.3518518518518516E-2</c:v>
                      </c:pt>
                      <c:pt idx="1373">
                        <c:v>6.356481481481481E-2</c:v>
                      </c:pt>
                      <c:pt idx="1374">
                        <c:v>6.3611111111111118E-2</c:v>
                      </c:pt>
                      <c:pt idx="1375">
                        <c:v>6.3657407407407399E-2</c:v>
                      </c:pt>
                      <c:pt idx="1376">
                        <c:v>6.3703703703703707E-2</c:v>
                      </c:pt>
                      <c:pt idx="1377">
                        <c:v>6.3750000000000001E-2</c:v>
                      </c:pt>
                      <c:pt idx="1378">
                        <c:v>6.3796296296296295E-2</c:v>
                      </c:pt>
                      <c:pt idx="1379">
                        <c:v>6.3842592592592604E-2</c:v>
                      </c:pt>
                      <c:pt idx="1380">
                        <c:v>6.3888888888888884E-2</c:v>
                      </c:pt>
                      <c:pt idx="1381">
                        <c:v>6.3935185185185192E-2</c:v>
                      </c:pt>
                      <c:pt idx="1382">
                        <c:v>6.3981481481481486E-2</c:v>
                      </c:pt>
                      <c:pt idx="1383">
                        <c:v>6.4027777777777781E-2</c:v>
                      </c:pt>
                      <c:pt idx="1384">
                        <c:v>6.4074074074074075E-2</c:v>
                      </c:pt>
                      <c:pt idx="1385">
                        <c:v>6.4120370370370369E-2</c:v>
                      </c:pt>
                      <c:pt idx="1386">
                        <c:v>6.4166666666666664E-2</c:v>
                      </c:pt>
                      <c:pt idx="1387">
                        <c:v>6.4212962962962958E-2</c:v>
                      </c:pt>
                      <c:pt idx="1388">
                        <c:v>6.4259259259259252E-2</c:v>
                      </c:pt>
                      <c:pt idx="1389">
                        <c:v>6.430555555555556E-2</c:v>
                      </c:pt>
                      <c:pt idx="1390">
                        <c:v>6.4351851851851841E-2</c:v>
                      </c:pt>
                      <c:pt idx="1391">
                        <c:v>6.4398148148148149E-2</c:v>
                      </c:pt>
                      <c:pt idx="1392">
                        <c:v>6.4444444444444443E-2</c:v>
                      </c:pt>
                      <c:pt idx="1393">
                        <c:v>6.4490740740740737E-2</c:v>
                      </c:pt>
                      <c:pt idx="1394">
                        <c:v>6.4537037037037046E-2</c:v>
                      </c:pt>
                      <c:pt idx="1395">
                        <c:v>6.458333333333334E-2</c:v>
                      </c:pt>
                      <c:pt idx="1396">
                        <c:v>6.4629629629629634E-2</c:v>
                      </c:pt>
                      <c:pt idx="1397">
                        <c:v>6.4675925925925928E-2</c:v>
                      </c:pt>
                      <c:pt idx="1398">
                        <c:v>6.4722222222222223E-2</c:v>
                      </c:pt>
                      <c:pt idx="1399">
                        <c:v>6.4768518518518517E-2</c:v>
                      </c:pt>
                      <c:pt idx="1400">
                        <c:v>6.4814814814814811E-2</c:v>
                      </c:pt>
                      <c:pt idx="1401">
                        <c:v>6.4861111111111105E-2</c:v>
                      </c:pt>
                      <c:pt idx="1402">
                        <c:v>6.4907407407407414E-2</c:v>
                      </c:pt>
                      <c:pt idx="1403">
                        <c:v>6.4953703703703694E-2</c:v>
                      </c:pt>
                      <c:pt idx="1404">
                        <c:v>6.5000000000000002E-2</c:v>
                      </c:pt>
                      <c:pt idx="1405">
                        <c:v>6.5046296296296297E-2</c:v>
                      </c:pt>
                      <c:pt idx="1406">
                        <c:v>6.5092592592592591E-2</c:v>
                      </c:pt>
                      <c:pt idx="1407">
                        <c:v>6.5138888888888885E-2</c:v>
                      </c:pt>
                      <c:pt idx="1408">
                        <c:v>6.5185185185185179E-2</c:v>
                      </c:pt>
                      <c:pt idx="1409">
                        <c:v>6.5231481481481488E-2</c:v>
                      </c:pt>
                      <c:pt idx="1410">
                        <c:v>6.5277777777777782E-2</c:v>
                      </c:pt>
                      <c:pt idx="1411">
                        <c:v>6.5324074074074076E-2</c:v>
                      </c:pt>
                      <c:pt idx="1412">
                        <c:v>6.537037037037037E-2</c:v>
                      </c:pt>
                      <c:pt idx="1413">
                        <c:v>6.5416666666666665E-2</c:v>
                      </c:pt>
                      <c:pt idx="1414">
                        <c:v>6.5462962962962959E-2</c:v>
                      </c:pt>
                      <c:pt idx="1415">
                        <c:v>6.5509259259259267E-2</c:v>
                      </c:pt>
                      <c:pt idx="1416">
                        <c:v>6.5555555555555547E-2</c:v>
                      </c:pt>
                      <c:pt idx="1417">
                        <c:v>6.5601851851851856E-2</c:v>
                      </c:pt>
                      <c:pt idx="1418">
                        <c:v>6.5648148148148136E-2</c:v>
                      </c:pt>
                      <c:pt idx="1419">
                        <c:v>6.5694444444444444E-2</c:v>
                      </c:pt>
                      <c:pt idx="1420">
                        <c:v>6.5740740740740738E-2</c:v>
                      </c:pt>
                      <c:pt idx="1421">
                        <c:v>6.5787037037037033E-2</c:v>
                      </c:pt>
                      <c:pt idx="1422">
                        <c:v>6.5833333333333341E-2</c:v>
                      </c:pt>
                      <c:pt idx="1423">
                        <c:v>6.5879629629629635E-2</c:v>
                      </c:pt>
                      <c:pt idx="1424">
                        <c:v>6.5925925925925929E-2</c:v>
                      </c:pt>
                      <c:pt idx="1425">
                        <c:v>6.5972222222222224E-2</c:v>
                      </c:pt>
                      <c:pt idx="1426">
                        <c:v>6.6018518518518518E-2</c:v>
                      </c:pt>
                      <c:pt idx="1427">
                        <c:v>6.6064814814814812E-2</c:v>
                      </c:pt>
                      <c:pt idx="1428">
                        <c:v>6.6111111111111107E-2</c:v>
                      </c:pt>
                      <c:pt idx="1429">
                        <c:v>6.6157407407407401E-2</c:v>
                      </c:pt>
                      <c:pt idx="1430">
                        <c:v>6.6203703703703709E-2</c:v>
                      </c:pt>
                      <c:pt idx="1431">
                        <c:v>6.6249999999999989E-2</c:v>
                      </c:pt>
                      <c:pt idx="1432">
                        <c:v>6.6296296296296298E-2</c:v>
                      </c:pt>
                      <c:pt idx="1433">
                        <c:v>6.6342592592592592E-2</c:v>
                      </c:pt>
                      <c:pt idx="1434">
                        <c:v>6.6388888888888886E-2</c:v>
                      </c:pt>
                      <c:pt idx="1435">
                        <c:v>6.6435185185185194E-2</c:v>
                      </c:pt>
                      <c:pt idx="1436">
                        <c:v>6.6481481481481489E-2</c:v>
                      </c:pt>
                      <c:pt idx="1437">
                        <c:v>6.6527777777777783E-2</c:v>
                      </c:pt>
                      <c:pt idx="1438">
                        <c:v>6.6574074074074077E-2</c:v>
                      </c:pt>
                      <c:pt idx="1439">
                        <c:v>6.6620370370370371E-2</c:v>
                      </c:pt>
                      <c:pt idx="1440">
                        <c:v>6.6666666666666666E-2</c:v>
                      </c:pt>
                      <c:pt idx="1441">
                        <c:v>6.671296296296296E-2</c:v>
                      </c:pt>
                      <c:pt idx="1442">
                        <c:v>6.6759259259259254E-2</c:v>
                      </c:pt>
                      <c:pt idx="1443">
                        <c:v>6.6805555555555562E-2</c:v>
                      </c:pt>
                      <c:pt idx="1444">
                        <c:v>6.6851851851851843E-2</c:v>
                      </c:pt>
                      <c:pt idx="1445">
                        <c:v>6.6898148148148151E-2</c:v>
                      </c:pt>
                      <c:pt idx="1446">
                        <c:v>6.6944444444444445E-2</c:v>
                      </c:pt>
                      <c:pt idx="1447">
                        <c:v>6.699074074074074E-2</c:v>
                      </c:pt>
                      <c:pt idx="1448">
                        <c:v>6.7037037037037034E-2</c:v>
                      </c:pt>
                      <c:pt idx="1449">
                        <c:v>6.7083333333333328E-2</c:v>
                      </c:pt>
                      <c:pt idx="1450">
                        <c:v>6.7129629629629636E-2</c:v>
                      </c:pt>
                      <c:pt idx="1451">
                        <c:v>6.7175925925925931E-2</c:v>
                      </c:pt>
                      <c:pt idx="1452">
                        <c:v>6.7222222222222225E-2</c:v>
                      </c:pt>
                      <c:pt idx="1453">
                        <c:v>6.7268518518518519E-2</c:v>
                      </c:pt>
                      <c:pt idx="1454">
                        <c:v>6.7314814814814813E-2</c:v>
                      </c:pt>
                      <c:pt idx="1455">
                        <c:v>6.7361111111111108E-2</c:v>
                      </c:pt>
                      <c:pt idx="1456">
                        <c:v>6.7407407407407416E-2</c:v>
                      </c:pt>
                      <c:pt idx="1457">
                        <c:v>6.7453703703703696E-2</c:v>
                      </c:pt>
                      <c:pt idx="1458">
                        <c:v>6.7500000000000004E-2</c:v>
                      </c:pt>
                      <c:pt idx="1459">
                        <c:v>6.7546296296296285E-2</c:v>
                      </c:pt>
                      <c:pt idx="1460">
                        <c:v>6.7592592592592593E-2</c:v>
                      </c:pt>
                      <c:pt idx="1461">
                        <c:v>6.7638888888888887E-2</c:v>
                      </c:pt>
                      <c:pt idx="1462">
                        <c:v>6.7685185185185182E-2</c:v>
                      </c:pt>
                      <c:pt idx="1463">
                        <c:v>6.773148148148149E-2</c:v>
                      </c:pt>
                      <c:pt idx="1464">
                        <c:v>6.7777777777777784E-2</c:v>
                      </c:pt>
                      <c:pt idx="1465">
                        <c:v>6.7824074074074078E-2</c:v>
                      </c:pt>
                      <c:pt idx="1466">
                        <c:v>6.7870370370370373E-2</c:v>
                      </c:pt>
                      <c:pt idx="1467">
                        <c:v>6.7916666666666667E-2</c:v>
                      </c:pt>
                      <c:pt idx="1468">
                        <c:v>6.7962962962962961E-2</c:v>
                      </c:pt>
                      <c:pt idx="1469">
                        <c:v>6.8009259259259255E-2</c:v>
                      </c:pt>
                      <c:pt idx="1470">
                        <c:v>6.805555555555555E-2</c:v>
                      </c:pt>
                      <c:pt idx="1471">
                        <c:v>6.8101851851851858E-2</c:v>
                      </c:pt>
                      <c:pt idx="1472">
                        <c:v>6.8148148148148138E-2</c:v>
                      </c:pt>
                      <c:pt idx="1473">
                        <c:v>6.8194444444444446E-2</c:v>
                      </c:pt>
                      <c:pt idx="1474">
                        <c:v>6.8240740740740741E-2</c:v>
                      </c:pt>
                      <c:pt idx="1475">
                        <c:v>6.8287037037037035E-2</c:v>
                      </c:pt>
                      <c:pt idx="1476">
                        <c:v>6.8333333333333343E-2</c:v>
                      </c:pt>
                      <c:pt idx="1477">
                        <c:v>6.8379629629629637E-2</c:v>
                      </c:pt>
                      <c:pt idx="1478">
                        <c:v>6.8425925925925932E-2</c:v>
                      </c:pt>
                      <c:pt idx="1479">
                        <c:v>6.8472222222222226E-2</c:v>
                      </c:pt>
                      <c:pt idx="1480">
                        <c:v>6.851851851851852E-2</c:v>
                      </c:pt>
                      <c:pt idx="1481">
                        <c:v>6.8564814814814815E-2</c:v>
                      </c:pt>
                      <c:pt idx="1482">
                        <c:v>6.8611111111111109E-2</c:v>
                      </c:pt>
                      <c:pt idx="1483">
                        <c:v>6.8657407407407403E-2</c:v>
                      </c:pt>
                      <c:pt idx="1484">
                        <c:v>6.8703703703703697E-2</c:v>
                      </c:pt>
                      <c:pt idx="1485">
                        <c:v>6.8749999999999992E-2</c:v>
                      </c:pt>
                      <c:pt idx="1486">
                        <c:v>6.87962962962963E-2</c:v>
                      </c:pt>
                      <c:pt idx="1487">
                        <c:v>6.8842592592592594E-2</c:v>
                      </c:pt>
                      <c:pt idx="1488">
                        <c:v>6.8888888888888888E-2</c:v>
                      </c:pt>
                      <c:pt idx="1489">
                        <c:v>6.8935185185185183E-2</c:v>
                      </c:pt>
                      <c:pt idx="1490">
                        <c:v>6.8981481481481477E-2</c:v>
                      </c:pt>
                      <c:pt idx="1491">
                        <c:v>6.9027777777777785E-2</c:v>
                      </c:pt>
                      <c:pt idx="1492">
                        <c:v>6.9074074074074079E-2</c:v>
                      </c:pt>
                      <c:pt idx="1493">
                        <c:v>6.9120370370370374E-2</c:v>
                      </c:pt>
                      <c:pt idx="1494">
                        <c:v>6.9166666666666668E-2</c:v>
                      </c:pt>
                      <c:pt idx="1495">
                        <c:v>6.9212962962962962E-2</c:v>
                      </c:pt>
                      <c:pt idx="1496">
                        <c:v>6.9259259259259257E-2</c:v>
                      </c:pt>
                      <c:pt idx="1497">
                        <c:v>6.9305555555555551E-2</c:v>
                      </c:pt>
                      <c:pt idx="1498">
                        <c:v>6.9351851851851845E-2</c:v>
                      </c:pt>
                      <c:pt idx="1499">
                        <c:v>6.9398148148148139E-2</c:v>
                      </c:pt>
                      <c:pt idx="1500">
                        <c:v>6.9444444444444434E-2</c:v>
                      </c:pt>
                      <c:pt idx="1501">
                        <c:v>6.9490740740740742E-2</c:v>
                      </c:pt>
                      <c:pt idx="1502">
                        <c:v>6.9537037037037036E-2</c:v>
                      </c:pt>
                      <c:pt idx="1503">
                        <c:v>6.958333333333333E-2</c:v>
                      </c:pt>
                      <c:pt idx="1504">
                        <c:v>6.9629629629629639E-2</c:v>
                      </c:pt>
                      <c:pt idx="1505">
                        <c:v>6.9675925925925933E-2</c:v>
                      </c:pt>
                      <c:pt idx="1506">
                        <c:v>6.9722222222222227E-2</c:v>
                      </c:pt>
                      <c:pt idx="1507">
                        <c:v>6.9768518518518521E-2</c:v>
                      </c:pt>
                      <c:pt idx="1508">
                        <c:v>6.9814814814814816E-2</c:v>
                      </c:pt>
                      <c:pt idx="1509">
                        <c:v>6.986111111111111E-2</c:v>
                      </c:pt>
                      <c:pt idx="1510">
                        <c:v>6.9907407407407404E-2</c:v>
                      </c:pt>
                      <c:pt idx="1511">
                        <c:v>6.9953703703703699E-2</c:v>
                      </c:pt>
                      <c:pt idx="1512">
                        <c:v>6.9999999999999993E-2</c:v>
                      </c:pt>
                      <c:pt idx="1513">
                        <c:v>7.0046296296296287E-2</c:v>
                      </c:pt>
                      <c:pt idx="1514">
                        <c:v>7.0092592592592595E-2</c:v>
                      </c:pt>
                      <c:pt idx="1515">
                        <c:v>7.013888888888889E-2</c:v>
                      </c:pt>
                      <c:pt idx="1516">
                        <c:v>7.0185185185185184E-2</c:v>
                      </c:pt>
                      <c:pt idx="1517">
                        <c:v>7.0231481481481492E-2</c:v>
                      </c:pt>
                      <c:pt idx="1518">
                        <c:v>7.0277777777777786E-2</c:v>
                      </c:pt>
                      <c:pt idx="1519">
                        <c:v>7.0324074074074081E-2</c:v>
                      </c:pt>
                      <c:pt idx="1520">
                        <c:v>7.0370370370370375E-2</c:v>
                      </c:pt>
                      <c:pt idx="1521">
                        <c:v>7.0416666666666669E-2</c:v>
                      </c:pt>
                      <c:pt idx="1522">
                        <c:v>7.0462962962962963E-2</c:v>
                      </c:pt>
                      <c:pt idx="1523">
                        <c:v>7.0509259259259258E-2</c:v>
                      </c:pt>
                      <c:pt idx="1524">
                        <c:v>7.0555555555555552E-2</c:v>
                      </c:pt>
                      <c:pt idx="1525">
                        <c:v>7.0601851851851846E-2</c:v>
                      </c:pt>
                      <c:pt idx="1526">
                        <c:v>7.064814814814814E-2</c:v>
                      </c:pt>
                      <c:pt idx="1527">
                        <c:v>7.0694444444444449E-2</c:v>
                      </c:pt>
                      <c:pt idx="1528">
                        <c:v>7.0740740740740743E-2</c:v>
                      </c:pt>
                      <c:pt idx="1529">
                        <c:v>7.0787037037037037E-2</c:v>
                      </c:pt>
                      <c:pt idx="1530">
                        <c:v>7.0833333333333331E-2</c:v>
                      </c:pt>
                      <c:pt idx="1531">
                        <c:v>7.0879629629629626E-2</c:v>
                      </c:pt>
                      <c:pt idx="1532">
                        <c:v>7.0925925925925934E-2</c:v>
                      </c:pt>
                      <c:pt idx="1533">
                        <c:v>7.0972222222222228E-2</c:v>
                      </c:pt>
                      <c:pt idx="1534">
                        <c:v>7.1018518518518522E-2</c:v>
                      </c:pt>
                      <c:pt idx="1535">
                        <c:v>7.1064814814814817E-2</c:v>
                      </c:pt>
                      <c:pt idx="1536">
                        <c:v>7.1111111111111111E-2</c:v>
                      </c:pt>
                      <c:pt idx="1537">
                        <c:v>7.1157407407407405E-2</c:v>
                      </c:pt>
                      <c:pt idx="1538">
                        <c:v>7.12037037037037E-2</c:v>
                      </c:pt>
                      <c:pt idx="1539">
                        <c:v>7.1249999999999994E-2</c:v>
                      </c:pt>
                      <c:pt idx="1540">
                        <c:v>7.1296296296296288E-2</c:v>
                      </c:pt>
                      <c:pt idx="1541">
                        <c:v>7.1342592592592582E-2</c:v>
                      </c:pt>
                      <c:pt idx="1542">
                        <c:v>7.1388888888888891E-2</c:v>
                      </c:pt>
                      <c:pt idx="1543">
                        <c:v>7.1435185185185185E-2</c:v>
                      </c:pt>
                      <c:pt idx="1544">
                        <c:v>7.1481481481481479E-2</c:v>
                      </c:pt>
                      <c:pt idx="1545">
                        <c:v>7.1527777777777787E-2</c:v>
                      </c:pt>
                      <c:pt idx="1546">
                        <c:v>7.1574074074074082E-2</c:v>
                      </c:pt>
                      <c:pt idx="1547">
                        <c:v>7.1620370370370376E-2</c:v>
                      </c:pt>
                      <c:pt idx="1548">
                        <c:v>7.166666666666667E-2</c:v>
                      </c:pt>
                      <c:pt idx="1549">
                        <c:v>7.1712962962962964E-2</c:v>
                      </c:pt>
                      <c:pt idx="1550">
                        <c:v>7.1759259259259259E-2</c:v>
                      </c:pt>
                      <c:pt idx="1551">
                        <c:v>7.1805555555555553E-2</c:v>
                      </c:pt>
                      <c:pt idx="1552">
                        <c:v>7.1851851851851847E-2</c:v>
                      </c:pt>
                      <c:pt idx="1553">
                        <c:v>7.1898148148148142E-2</c:v>
                      </c:pt>
                      <c:pt idx="1554">
                        <c:v>7.1944444444444436E-2</c:v>
                      </c:pt>
                      <c:pt idx="1555">
                        <c:v>7.1990740740740744E-2</c:v>
                      </c:pt>
                      <c:pt idx="1556">
                        <c:v>7.2037037037037038E-2</c:v>
                      </c:pt>
                      <c:pt idx="1557">
                        <c:v>7.2083333333333333E-2</c:v>
                      </c:pt>
                      <c:pt idx="1558">
                        <c:v>7.2129629629629641E-2</c:v>
                      </c:pt>
                      <c:pt idx="1559">
                        <c:v>7.2175925925925921E-2</c:v>
                      </c:pt>
                      <c:pt idx="1560">
                        <c:v>7.2222222222222229E-2</c:v>
                      </c:pt>
                      <c:pt idx="1561">
                        <c:v>7.2268518518518524E-2</c:v>
                      </c:pt>
                      <c:pt idx="1562">
                        <c:v>7.2314814814814818E-2</c:v>
                      </c:pt>
                      <c:pt idx="1563">
                        <c:v>7.2361111111111112E-2</c:v>
                      </c:pt>
                      <c:pt idx="1564">
                        <c:v>7.2407407407407406E-2</c:v>
                      </c:pt>
                      <c:pt idx="1565">
                        <c:v>7.2453703703703701E-2</c:v>
                      </c:pt>
                      <c:pt idx="1566">
                        <c:v>7.2499999999999995E-2</c:v>
                      </c:pt>
                      <c:pt idx="1567">
                        <c:v>7.2546296296296289E-2</c:v>
                      </c:pt>
                      <c:pt idx="1568">
                        <c:v>7.2592592592592597E-2</c:v>
                      </c:pt>
                      <c:pt idx="1569">
                        <c:v>7.2638888888888892E-2</c:v>
                      </c:pt>
                      <c:pt idx="1570">
                        <c:v>7.2685185185185186E-2</c:v>
                      </c:pt>
                      <c:pt idx="1571">
                        <c:v>7.273148148148148E-2</c:v>
                      </c:pt>
                      <c:pt idx="1572">
                        <c:v>7.2777777777777775E-2</c:v>
                      </c:pt>
                      <c:pt idx="1573">
                        <c:v>7.2824074074074083E-2</c:v>
                      </c:pt>
                      <c:pt idx="1574">
                        <c:v>7.2870370370370363E-2</c:v>
                      </c:pt>
                      <c:pt idx="1575">
                        <c:v>7.2916666666666671E-2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'PQ TEST UP and DOWN'!$E$28:$E$1603</c15:sqref>
                        </c15:formulaRef>
                      </c:ext>
                    </c:extLst>
                    <c:numCache>
                      <c:formatCode>General</c:formatCode>
                      <c:ptCount val="15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1</c:v>
                      </c:pt>
                      <c:pt idx="151">
                        <c:v>1</c:v>
                      </c:pt>
                      <c:pt idx="152">
                        <c:v>1</c:v>
                      </c:pt>
                      <c:pt idx="153">
                        <c:v>1</c:v>
                      </c:pt>
                      <c:pt idx="154">
                        <c:v>1</c:v>
                      </c:pt>
                      <c:pt idx="155">
                        <c:v>1</c:v>
                      </c:pt>
                      <c:pt idx="156">
                        <c:v>1</c:v>
                      </c:pt>
                      <c:pt idx="157">
                        <c:v>1</c:v>
                      </c:pt>
                      <c:pt idx="158">
                        <c:v>1</c:v>
                      </c:pt>
                      <c:pt idx="159">
                        <c:v>1</c:v>
                      </c:pt>
                      <c:pt idx="160">
                        <c:v>1</c:v>
                      </c:pt>
                      <c:pt idx="161">
                        <c:v>1</c:v>
                      </c:pt>
                      <c:pt idx="162">
                        <c:v>1</c:v>
                      </c:pt>
                      <c:pt idx="163">
                        <c:v>1</c:v>
                      </c:pt>
                      <c:pt idx="164">
                        <c:v>1</c:v>
                      </c:pt>
                      <c:pt idx="165">
                        <c:v>1</c:v>
                      </c:pt>
                      <c:pt idx="166">
                        <c:v>1</c:v>
                      </c:pt>
                      <c:pt idx="167">
                        <c:v>1</c:v>
                      </c:pt>
                      <c:pt idx="168">
                        <c:v>1</c:v>
                      </c:pt>
                      <c:pt idx="169">
                        <c:v>1</c:v>
                      </c:pt>
                      <c:pt idx="170">
                        <c:v>1</c:v>
                      </c:pt>
                      <c:pt idx="171">
                        <c:v>1</c:v>
                      </c:pt>
                      <c:pt idx="172">
                        <c:v>1</c:v>
                      </c:pt>
                      <c:pt idx="173">
                        <c:v>1</c:v>
                      </c:pt>
                      <c:pt idx="174">
                        <c:v>1</c:v>
                      </c:pt>
                      <c:pt idx="175">
                        <c:v>1</c:v>
                      </c:pt>
                      <c:pt idx="176">
                        <c:v>1</c:v>
                      </c:pt>
                      <c:pt idx="177">
                        <c:v>1</c:v>
                      </c:pt>
                      <c:pt idx="178">
                        <c:v>1</c:v>
                      </c:pt>
                      <c:pt idx="179">
                        <c:v>1</c:v>
                      </c:pt>
                      <c:pt idx="180">
                        <c:v>1</c:v>
                      </c:pt>
                      <c:pt idx="181">
                        <c:v>1</c:v>
                      </c:pt>
                      <c:pt idx="182">
                        <c:v>1</c:v>
                      </c:pt>
                      <c:pt idx="183">
                        <c:v>1</c:v>
                      </c:pt>
                      <c:pt idx="184">
                        <c:v>1</c:v>
                      </c:pt>
                      <c:pt idx="185">
                        <c:v>1</c:v>
                      </c:pt>
                      <c:pt idx="186">
                        <c:v>1</c:v>
                      </c:pt>
                      <c:pt idx="187">
                        <c:v>1</c:v>
                      </c:pt>
                      <c:pt idx="188">
                        <c:v>1</c:v>
                      </c:pt>
                      <c:pt idx="189">
                        <c:v>1</c:v>
                      </c:pt>
                      <c:pt idx="190">
                        <c:v>1</c:v>
                      </c:pt>
                      <c:pt idx="191">
                        <c:v>1</c:v>
                      </c:pt>
                      <c:pt idx="192">
                        <c:v>1</c:v>
                      </c:pt>
                      <c:pt idx="193">
                        <c:v>1</c:v>
                      </c:pt>
                      <c:pt idx="194">
                        <c:v>1</c:v>
                      </c:pt>
                      <c:pt idx="195">
                        <c:v>1</c:v>
                      </c:pt>
                      <c:pt idx="196">
                        <c:v>1</c:v>
                      </c:pt>
                      <c:pt idx="197">
                        <c:v>1</c:v>
                      </c:pt>
                      <c:pt idx="198">
                        <c:v>1</c:v>
                      </c:pt>
                      <c:pt idx="199">
                        <c:v>1</c:v>
                      </c:pt>
                      <c:pt idx="200">
                        <c:v>1</c:v>
                      </c:pt>
                      <c:pt idx="201">
                        <c:v>1</c:v>
                      </c:pt>
                      <c:pt idx="202">
                        <c:v>1</c:v>
                      </c:pt>
                      <c:pt idx="203">
                        <c:v>1</c:v>
                      </c:pt>
                      <c:pt idx="204">
                        <c:v>1</c:v>
                      </c:pt>
                      <c:pt idx="205">
                        <c:v>1</c:v>
                      </c:pt>
                      <c:pt idx="206">
                        <c:v>1</c:v>
                      </c:pt>
                      <c:pt idx="207">
                        <c:v>1</c:v>
                      </c:pt>
                      <c:pt idx="208">
                        <c:v>1</c:v>
                      </c:pt>
                      <c:pt idx="209">
                        <c:v>1</c:v>
                      </c:pt>
                      <c:pt idx="210">
                        <c:v>1</c:v>
                      </c:pt>
                      <c:pt idx="211">
                        <c:v>1</c:v>
                      </c:pt>
                      <c:pt idx="212">
                        <c:v>1</c:v>
                      </c:pt>
                      <c:pt idx="213">
                        <c:v>1</c:v>
                      </c:pt>
                      <c:pt idx="214">
                        <c:v>1</c:v>
                      </c:pt>
                      <c:pt idx="215">
                        <c:v>1</c:v>
                      </c:pt>
                      <c:pt idx="216">
                        <c:v>1</c:v>
                      </c:pt>
                      <c:pt idx="217">
                        <c:v>1</c:v>
                      </c:pt>
                      <c:pt idx="218">
                        <c:v>1</c:v>
                      </c:pt>
                      <c:pt idx="219">
                        <c:v>1</c:v>
                      </c:pt>
                      <c:pt idx="220">
                        <c:v>1</c:v>
                      </c:pt>
                      <c:pt idx="221">
                        <c:v>1</c:v>
                      </c:pt>
                      <c:pt idx="222">
                        <c:v>1</c:v>
                      </c:pt>
                      <c:pt idx="223">
                        <c:v>1</c:v>
                      </c:pt>
                      <c:pt idx="224">
                        <c:v>1</c:v>
                      </c:pt>
                      <c:pt idx="225">
                        <c:v>1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-1</c:v>
                      </c:pt>
                      <c:pt idx="452">
                        <c:v>-1</c:v>
                      </c:pt>
                      <c:pt idx="453">
                        <c:v>-1</c:v>
                      </c:pt>
                      <c:pt idx="454">
                        <c:v>-1</c:v>
                      </c:pt>
                      <c:pt idx="455">
                        <c:v>-1</c:v>
                      </c:pt>
                      <c:pt idx="456">
                        <c:v>-1</c:v>
                      </c:pt>
                      <c:pt idx="457">
                        <c:v>-1</c:v>
                      </c:pt>
                      <c:pt idx="458">
                        <c:v>-1</c:v>
                      </c:pt>
                      <c:pt idx="459">
                        <c:v>-1</c:v>
                      </c:pt>
                      <c:pt idx="460">
                        <c:v>-1</c:v>
                      </c:pt>
                      <c:pt idx="461">
                        <c:v>-1</c:v>
                      </c:pt>
                      <c:pt idx="462">
                        <c:v>-1</c:v>
                      </c:pt>
                      <c:pt idx="463">
                        <c:v>-1</c:v>
                      </c:pt>
                      <c:pt idx="464">
                        <c:v>-1</c:v>
                      </c:pt>
                      <c:pt idx="465">
                        <c:v>-1</c:v>
                      </c:pt>
                      <c:pt idx="466">
                        <c:v>-1</c:v>
                      </c:pt>
                      <c:pt idx="467">
                        <c:v>-1</c:v>
                      </c:pt>
                      <c:pt idx="468">
                        <c:v>-1</c:v>
                      </c:pt>
                      <c:pt idx="469">
                        <c:v>-1</c:v>
                      </c:pt>
                      <c:pt idx="470">
                        <c:v>-1</c:v>
                      </c:pt>
                      <c:pt idx="471">
                        <c:v>-1</c:v>
                      </c:pt>
                      <c:pt idx="472">
                        <c:v>-1</c:v>
                      </c:pt>
                      <c:pt idx="473">
                        <c:v>-1</c:v>
                      </c:pt>
                      <c:pt idx="474">
                        <c:v>-1</c:v>
                      </c:pt>
                      <c:pt idx="475">
                        <c:v>-1</c:v>
                      </c:pt>
                      <c:pt idx="476">
                        <c:v>-1</c:v>
                      </c:pt>
                      <c:pt idx="477">
                        <c:v>-1</c:v>
                      </c:pt>
                      <c:pt idx="478">
                        <c:v>-1</c:v>
                      </c:pt>
                      <c:pt idx="479">
                        <c:v>-1</c:v>
                      </c:pt>
                      <c:pt idx="480">
                        <c:v>-1</c:v>
                      </c:pt>
                      <c:pt idx="481">
                        <c:v>-1</c:v>
                      </c:pt>
                      <c:pt idx="482">
                        <c:v>-1</c:v>
                      </c:pt>
                      <c:pt idx="483">
                        <c:v>-1</c:v>
                      </c:pt>
                      <c:pt idx="484">
                        <c:v>-1</c:v>
                      </c:pt>
                      <c:pt idx="485">
                        <c:v>-1</c:v>
                      </c:pt>
                      <c:pt idx="486">
                        <c:v>-1</c:v>
                      </c:pt>
                      <c:pt idx="487">
                        <c:v>-1</c:v>
                      </c:pt>
                      <c:pt idx="488">
                        <c:v>-1</c:v>
                      </c:pt>
                      <c:pt idx="489">
                        <c:v>-1</c:v>
                      </c:pt>
                      <c:pt idx="490">
                        <c:v>-1</c:v>
                      </c:pt>
                      <c:pt idx="491">
                        <c:v>-1</c:v>
                      </c:pt>
                      <c:pt idx="492">
                        <c:v>-1</c:v>
                      </c:pt>
                      <c:pt idx="493">
                        <c:v>-1</c:v>
                      </c:pt>
                      <c:pt idx="494">
                        <c:v>-1</c:v>
                      </c:pt>
                      <c:pt idx="495">
                        <c:v>-1</c:v>
                      </c:pt>
                      <c:pt idx="496">
                        <c:v>-1</c:v>
                      </c:pt>
                      <c:pt idx="497">
                        <c:v>-1</c:v>
                      </c:pt>
                      <c:pt idx="498">
                        <c:v>-1</c:v>
                      </c:pt>
                      <c:pt idx="499">
                        <c:v>-1</c:v>
                      </c:pt>
                      <c:pt idx="500">
                        <c:v>-1</c:v>
                      </c:pt>
                      <c:pt idx="501">
                        <c:v>-1</c:v>
                      </c:pt>
                      <c:pt idx="502">
                        <c:v>-1</c:v>
                      </c:pt>
                      <c:pt idx="503">
                        <c:v>-1</c:v>
                      </c:pt>
                      <c:pt idx="504">
                        <c:v>-1</c:v>
                      </c:pt>
                      <c:pt idx="505">
                        <c:v>-1</c:v>
                      </c:pt>
                      <c:pt idx="506">
                        <c:v>-1</c:v>
                      </c:pt>
                      <c:pt idx="507">
                        <c:v>-1</c:v>
                      </c:pt>
                      <c:pt idx="508">
                        <c:v>-1</c:v>
                      </c:pt>
                      <c:pt idx="509">
                        <c:v>-1</c:v>
                      </c:pt>
                      <c:pt idx="510">
                        <c:v>-1</c:v>
                      </c:pt>
                      <c:pt idx="511">
                        <c:v>-1</c:v>
                      </c:pt>
                      <c:pt idx="512">
                        <c:v>-1</c:v>
                      </c:pt>
                      <c:pt idx="513">
                        <c:v>-1</c:v>
                      </c:pt>
                      <c:pt idx="514">
                        <c:v>-1</c:v>
                      </c:pt>
                      <c:pt idx="515">
                        <c:v>-1</c:v>
                      </c:pt>
                      <c:pt idx="516">
                        <c:v>-1</c:v>
                      </c:pt>
                      <c:pt idx="517">
                        <c:v>-1</c:v>
                      </c:pt>
                      <c:pt idx="518">
                        <c:v>-1</c:v>
                      </c:pt>
                      <c:pt idx="519">
                        <c:v>-1</c:v>
                      </c:pt>
                      <c:pt idx="520">
                        <c:v>-1</c:v>
                      </c:pt>
                      <c:pt idx="521">
                        <c:v>-1</c:v>
                      </c:pt>
                      <c:pt idx="522">
                        <c:v>-1</c:v>
                      </c:pt>
                      <c:pt idx="523">
                        <c:v>-1</c:v>
                      </c:pt>
                      <c:pt idx="524">
                        <c:v>-1</c:v>
                      </c:pt>
                      <c:pt idx="525">
                        <c:v>-1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0</c:v>
                      </c:pt>
                      <c:pt idx="531">
                        <c:v>0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-1</c:v>
                      </c:pt>
                      <c:pt idx="602">
                        <c:v>-1</c:v>
                      </c:pt>
                      <c:pt idx="603">
                        <c:v>-1</c:v>
                      </c:pt>
                      <c:pt idx="604">
                        <c:v>-1</c:v>
                      </c:pt>
                      <c:pt idx="605">
                        <c:v>-1</c:v>
                      </c:pt>
                      <c:pt idx="606">
                        <c:v>-1</c:v>
                      </c:pt>
                      <c:pt idx="607">
                        <c:v>-1</c:v>
                      </c:pt>
                      <c:pt idx="608">
                        <c:v>-1</c:v>
                      </c:pt>
                      <c:pt idx="609">
                        <c:v>-1</c:v>
                      </c:pt>
                      <c:pt idx="610">
                        <c:v>-1</c:v>
                      </c:pt>
                      <c:pt idx="611">
                        <c:v>-1</c:v>
                      </c:pt>
                      <c:pt idx="612">
                        <c:v>-1</c:v>
                      </c:pt>
                      <c:pt idx="613">
                        <c:v>-1</c:v>
                      </c:pt>
                      <c:pt idx="614">
                        <c:v>-1</c:v>
                      </c:pt>
                      <c:pt idx="615">
                        <c:v>-1</c:v>
                      </c:pt>
                      <c:pt idx="616">
                        <c:v>-1</c:v>
                      </c:pt>
                      <c:pt idx="617">
                        <c:v>-1</c:v>
                      </c:pt>
                      <c:pt idx="618">
                        <c:v>-1</c:v>
                      </c:pt>
                      <c:pt idx="619">
                        <c:v>-1</c:v>
                      </c:pt>
                      <c:pt idx="620">
                        <c:v>-1</c:v>
                      </c:pt>
                      <c:pt idx="621">
                        <c:v>-1</c:v>
                      </c:pt>
                      <c:pt idx="622">
                        <c:v>-1</c:v>
                      </c:pt>
                      <c:pt idx="623">
                        <c:v>-1</c:v>
                      </c:pt>
                      <c:pt idx="624">
                        <c:v>-1</c:v>
                      </c:pt>
                      <c:pt idx="625">
                        <c:v>-1</c:v>
                      </c:pt>
                      <c:pt idx="626">
                        <c:v>-1</c:v>
                      </c:pt>
                      <c:pt idx="627">
                        <c:v>-1</c:v>
                      </c:pt>
                      <c:pt idx="628">
                        <c:v>-1</c:v>
                      </c:pt>
                      <c:pt idx="629">
                        <c:v>-1</c:v>
                      </c:pt>
                      <c:pt idx="630">
                        <c:v>-1</c:v>
                      </c:pt>
                      <c:pt idx="631">
                        <c:v>-1</c:v>
                      </c:pt>
                      <c:pt idx="632">
                        <c:v>-1</c:v>
                      </c:pt>
                      <c:pt idx="633">
                        <c:v>-1</c:v>
                      </c:pt>
                      <c:pt idx="634">
                        <c:v>-1</c:v>
                      </c:pt>
                      <c:pt idx="635">
                        <c:v>-1</c:v>
                      </c:pt>
                      <c:pt idx="636">
                        <c:v>-1</c:v>
                      </c:pt>
                      <c:pt idx="637">
                        <c:v>-1</c:v>
                      </c:pt>
                      <c:pt idx="638">
                        <c:v>-1</c:v>
                      </c:pt>
                      <c:pt idx="639">
                        <c:v>-1</c:v>
                      </c:pt>
                      <c:pt idx="640">
                        <c:v>-1</c:v>
                      </c:pt>
                      <c:pt idx="641">
                        <c:v>-1</c:v>
                      </c:pt>
                      <c:pt idx="642">
                        <c:v>-1</c:v>
                      </c:pt>
                      <c:pt idx="643">
                        <c:v>-1</c:v>
                      </c:pt>
                      <c:pt idx="644">
                        <c:v>-1</c:v>
                      </c:pt>
                      <c:pt idx="645">
                        <c:v>-1</c:v>
                      </c:pt>
                      <c:pt idx="646">
                        <c:v>-1</c:v>
                      </c:pt>
                      <c:pt idx="647">
                        <c:v>-1</c:v>
                      </c:pt>
                      <c:pt idx="648">
                        <c:v>-1</c:v>
                      </c:pt>
                      <c:pt idx="649">
                        <c:v>-1</c:v>
                      </c:pt>
                      <c:pt idx="650">
                        <c:v>-1</c:v>
                      </c:pt>
                      <c:pt idx="651">
                        <c:v>-1</c:v>
                      </c:pt>
                      <c:pt idx="652">
                        <c:v>-1</c:v>
                      </c:pt>
                      <c:pt idx="653">
                        <c:v>-1</c:v>
                      </c:pt>
                      <c:pt idx="654">
                        <c:v>-1</c:v>
                      </c:pt>
                      <c:pt idx="655">
                        <c:v>-1</c:v>
                      </c:pt>
                      <c:pt idx="656">
                        <c:v>-1</c:v>
                      </c:pt>
                      <c:pt idx="657">
                        <c:v>-1</c:v>
                      </c:pt>
                      <c:pt idx="658">
                        <c:v>-1</c:v>
                      </c:pt>
                      <c:pt idx="659">
                        <c:v>-1</c:v>
                      </c:pt>
                      <c:pt idx="660">
                        <c:v>-1</c:v>
                      </c:pt>
                      <c:pt idx="661">
                        <c:v>-1</c:v>
                      </c:pt>
                      <c:pt idx="662">
                        <c:v>-1</c:v>
                      </c:pt>
                      <c:pt idx="663">
                        <c:v>-1</c:v>
                      </c:pt>
                      <c:pt idx="664">
                        <c:v>-1</c:v>
                      </c:pt>
                      <c:pt idx="665">
                        <c:v>-1</c:v>
                      </c:pt>
                      <c:pt idx="666">
                        <c:v>-1</c:v>
                      </c:pt>
                      <c:pt idx="667">
                        <c:v>-1</c:v>
                      </c:pt>
                      <c:pt idx="668">
                        <c:v>-1</c:v>
                      </c:pt>
                      <c:pt idx="669">
                        <c:v>-1</c:v>
                      </c:pt>
                      <c:pt idx="670">
                        <c:v>-1</c:v>
                      </c:pt>
                      <c:pt idx="671">
                        <c:v>-1</c:v>
                      </c:pt>
                      <c:pt idx="672">
                        <c:v>-1</c:v>
                      </c:pt>
                      <c:pt idx="673">
                        <c:v>-1</c:v>
                      </c:pt>
                      <c:pt idx="674">
                        <c:v>-1</c:v>
                      </c:pt>
                      <c:pt idx="675">
                        <c:v>-1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0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0</c:v>
                      </c:pt>
                      <c:pt idx="837">
                        <c:v>0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0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1</c:v>
                      </c:pt>
                      <c:pt idx="901">
                        <c:v>1</c:v>
                      </c:pt>
                      <c:pt idx="902">
                        <c:v>1</c:v>
                      </c:pt>
                      <c:pt idx="903">
                        <c:v>1</c:v>
                      </c:pt>
                      <c:pt idx="904">
                        <c:v>1</c:v>
                      </c:pt>
                      <c:pt idx="905">
                        <c:v>1</c:v>
                      </c:pt>
                      <c:pt idx="906">
                        <c:v>1</c:v>
                      </c:pt>
                      <c:pt idx="907">
                        <c:v>1</c:v>
                      </c:pt>
                      <c:pt idx="908">
                        <c:v>1</c:v>
                      </c:pt>
                      <c:pt idx="909">
                        <c:v>1</c:v>
                      </c:pt>
                      <c:pt idx="910">
                        <c:v>1</c:v>
                      </c:pt>
                      <c:pt idx="911">
                        <c:v>1</c:v>
                      </c:pt>
                      <c:pt idx="912">
                        <c:v>1</c:v>
                      </c:pt>
                      <c:pt idx="913">
                        <c:v>1</c:v>
                      </c:pt>
                      <c:pt idx="914">
                        <c:v>1</c:v>
                      </c:pt>
                      <c:pt idx="915">
                        <c:v>1</c:v>
                      </c:pt>
                      <c:pt idx="916">
                        <c:v>1</c:v>
                      </c:pt>
                      <c:pt idx="917">
                        <c:v>1</c:v>
                      </c:pt>
                      <c:pt idx="918">
                        <c:v>1</c:v>
                      </c:pt>
                      <c:pt idx="919">
                        <c:v>1</c:v>
                      </c:pt>
                      <c:pt idx="920">
                        <c:v>1</c:v>
                      </c:pt>
                      <c:pt idx="921">
                        <c:v>1</c:v>
                      </c:pt>
                      <c:pt idx="922">
                        <c:v>1</c:v>
                      </c:pt>
                      <c:pt idx="923">
                        <c:v>1</c:v>
                      </c:pt>
                      <c:pt idx="924">
                        <c:v>1</c:v>
                      </c:pt>
                      <c:pt idx="925">
                        <c:v>1</c:v>
                      </c:pt>
                      <c:pt idx="926">
                        <c:v>1</c:v>
                      </c:pt>
                      <c:pt idx="927">
                        <c:v>1</c:v>
                      </c:pt>
                      <c:pt idx="928">
                        <c:v>1</c:v>
                      </c:pt>
                      <c:pt idx="929">
                        <c:v>1</c:v>
                      </c:pt>
                      <c:pt idx="930">
                        <c:v>1</c:v>
                      </c:pt>
                      <c:pt idx="931">
                        <c:v>1</c:v>
                      </c:pt>
                      <c:pt idx="932">
                        <c:v>1</c:v>
                      </c:pt>
                      <c:pt idx="933">
                        <c:v>1</c:v>
                      </c:pt>
                      <c:pt idx="934">
                        <c:v>1</c:v>
                      </c:pt>
                      <c:pt idx="935">
                        <c:v>1</c:v>
                      </c:pt>
                      <c:pt idx="936">
                        <c:v>1</c:v>
                      </c:pt>
                      <c:pt idx="937">
                        <c:v>1</c:v>
                      </c:pt>
                      <c:pt idx="938">
                        <c:v>1</c:v>
                      </c:pt>
                      <c:pt idx="939">
                        <c:v>1</c:v>
                      </c:pt>
                      <c:pt idx="940">
                        <c:v>1</c:v>
                      </c:pt>
                      <c:pt idx="941">
                        <c:v>1</c:v>
                      </c:pt>
                      <c:pt idx="942">
                        <c:v>1</c:v>
                      </c:pt>
                      <c:pt idx="943">
                        <c:v>1</c:v>
                      </c:pt>
                      <c:pt idx="944">
                        <c:v>1</c:v>
                      </c:pt>
                      <c:pt idx="945">
                        <c:v>1</c:v>
                      </c:pt>
                      <c:pt idx="946">
                        <c:v>1</c:v>
                      </c:pt>
                      <c:pt idx="947">
                        <c:v>1</c:v>
                      </c:pt>
                      <c:pt idx="948">
                        <c:v>1</c:v>
                      </c:pt>
                      <c:pt idx="949">
                        <c:v>1</c:v>
                      </c:pt>
                      <c:pt idx="950">
                        <c:v>1</c:v>
                      </c:pt>
                      <c:pt idx="951">
                        <c:v>1</c:v>
                      </c:pt>
                      <c:pt idx="952">
                        <c:v>1</c:v>
                      </c:pt>
                      <c:pt idx="953">
                        <c:v>1</c:v>
                      </c:pt>
                      <c:pt idx="954">
                        <c:v>1</c:v>
                      </c:pt>
                      <c:pt idx="955">
                        <c:v>1</c:v>
                      </c:pt>
                      <c:pt idx="956">
                        <c:v>1</c:v>
                      </c:pt>
                      <c:pt idx="957">
                        <c:v>1</c:v>
                      </c:pt>
                      <c:pt idx="958">
                        <c:v>1</c:v>
                      </c:pt>
                      <c:pt idx="959">
                        <c:v>1</c:v>
                      </c:pt>
                      <c:pt idx="960">
                        <c:v>1</c:v>
                      </c:pt>
                      <c:pt idx="961">
                        <c:v>1</c:v>
                      </c:pt>
                      <c:pt idx="962">
                        <c:v>1</c:v>
                      </c:pt>
                      <c:pt idx="963">
                        <c:v>1</c:v>
                      </c:pt>
                      <c:pt idx="964">
                        <c:v>1</c:v>
                      </c:pt>
                      <c:pt idx="965">
                        <c:v>1</c:v>
                      </c:pt>
                      <c:pt idx="966">
                        <c:v>1</c:v>
                      </c:pt>
                      <c:pt idx="967">
                        <c:v>1</c:v>
                      </c:pt>
                      <c:pt idx="968">
                        <c:v>1</c:v>
                      </c:pt>
                      <c:pt idx="969">
                        <c:v>1</c:v>
                      </c:pt>
                      <c:pt idx="970">
                        <c:v>1</c:v>
                      </c:pt>
                      <c:pt idx="971">
                        <c:v>1</c:v>
                      </c:pt>
                      <c:pt idx="972">
                        <c:v>1</c:v>
                      </c:pt>
                      <c:pt idx="973">
                        <c:v>1</c:v>
                      </c:pt>
                      <c:pt idx="974">
                        <c:v>1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0</c:v>
                      </c:pt>
                      <c:pt idx="979">
                        <c:v>0</c:v>
                      </c:pt>
                      <c:pt idx="980">
                        <c:v>0</c:v>
                      </c:pt>
                      <c:pt idx="981">
                        <c:v>0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  <c:pt idx="999">
                        <c:v>0</c:v>
                      </c:pt>
                      <c:pt idx="1000">
                        <c:v>0</c:v>
                      </c:pt>
                      <c:pt idx="1001">
                        <c:v>0</c:v>
                      </c:pt>
                      <c:pt idx="1002">
                        <c:v>0</c:v>
                      </c:pt>
                      <c:pt idx="1003">
                        <c:v>0</c:v>
                      </c:pt>
                      <c:pt idx="1004">
                        <c:v>0</c:v>
                      </c:pt>
                      <c:pt idx="1005">
                        <c:v>0</c:v>
                      </c:pt>
                      <c:pt idx="1006">
                        <c:v>0</c:v>
                      </c:pt>
                      <c:pt idx="1007">
                        <c:v>0</c:v>
                      </c:pt>
                      <c:pt idx="1008">
                        <c:v>0</c:v>
                      </c:pt>
                      <c:pt idx="1009">
                        <c:v>0</c:v>
                      </c:pt>
                      <c:pt idx="1010">
                        <c:v>0</c:v>
                      </c:pt>
                      <c:pt idx="1011">
                        <c:v>0</c:v>
                      </c:pt>
                      <c:pt idx="1012">
                        <c:v>0</c:v>
                      </c:pt>
                      <c:pt idx="1013">
                        <c:v>0</c:v>
                      </c:pt>
                      <c:pt idx="1014">
                        <c:v>0</c:v>
                      </c:pt>
                      <c:pt idx="1015">
                        <c:v>0</c:v>
                      </c:pt>
                      <c:pt idx="1016">
                        <c:v>0</c:v>
                      </c:pt>
                      <c:pt idx="1017">
                        <c:v>0</c:v>
                      </c:pt>
                      <c:pt idx="1018">
                        <c:v>0</c:v>
                      </c:pt>
                      <c:pt idx="1019">
                        <c:v>0</c:v>
                      </c:pt>
                      <c:pt idx="1020">
                        <c:v>0</c:v>
                      </c:pt>
                      <c:pt idx="1021">
                        <c:v>0</c:v>
                      </c:pt>
                      <c:pt idx="1022">
                        <c:v>0</c:v>
                      </c:pt>
                      <c:pt idx="1023">
                        <c:v>0</c:v>
                      </c:pt>
                      <c:pt idx="1024">
                        <c:v>0</c:v>
                      </c:pt>
                      <c:pt idx="1025">
                        <c:v>0</c:v>
                      </c:pt>
                      <c:pt idx="1026">
                        <c:v>0</c:v>
                      </c:pt>
                      <c:pt idx="1027">
                        <c:v>0</c:v>
                      </c:pt>
                      <c:pt idx="1028">
                        <c:v>0</c:v>
                      </c:pt>
                      <c:pt idx="1029">
                        <c:v>0</c:v>
                      </c:pt>
                      <c:pt idx="1030">
                        <c:v>0</c:v>
                      </c:pt>
                      <c:pt idx="1031">
                        <c:v>0</c:v>
                      </c:pt>
                      <c:pt idx="1032">
                        <c:v>0</c:v>
                      </c:pt>
                      <c:pt idx="1033">
                        <c:v>0</c:v>
                      </c:pt>
                      <c:pt idx="1034">
                        <c:v>0</c:v>
                      </c:pt>
                      <c:pt idx="1035">
                        <c:v>0</c:v>
                      </c:pt>
                      <c:pt idx="1036">
                        <c:v>0</c:v>
                      </c:pt>
                      <c:pt idx="1037">
                        <c:v>0</c:v>
                      </c:pt>
                      <c:pt idx="1038">
                        <c:v>0</c:v>
                      </c:pt>
                      <c:pt idx="1039">
                        <c:v>0</c:v>
                      </c:pt>
                      <c:pt idx="1040">
                        <c:v>0</c:v>
                      </c:pt>
                      <c:pt idx="1041">
                        <c:v>0</c:v>
                      </c:pt>
                      <c:pt idx="1042">
                        <c:v>0</c:v>
                      </c:pt>
                      <c:pt idx="1043">
                        <c:v>0</c:v>
                      </c:pt>
                      <c:pt idx="1044">
                        <c:v>0</c:v>
                      </c:pt>
                      <c:pt idx="1045">
                        <c:v>0</c:v>
                      </c:pt>
                      <c:pt idx="1046">
                        <c:v>0</c:v>
                      </c:pt>
                      <c:pt idx="1047">
                        <c:v>0</c:v>
                      </c:pt>
                      <c:pt idx="1048">
                        <c:v>0</c:v>
                      </c:pt>
                      <c:pt idx="1049">
                        <c:v>0</c:v>
                      </c:pt>
                      <c:pt idx="1050">
                        <c:v>0</c:v>
                      </c:pt>
                      <c:pt idx="1051">
                        <c:v>0</c:v>
                      </c:pt>
                      <c:pt idx="1052">
                        <c:v>0</c:v>
                      </c:pt>
                      <c:pt idx="1053">
                        <c:v>0</c:v>
                      </c:pt>
                      <c:pt idx="1054">
                        <c:v>0</c:v>
                      </c:pt>
                      <c:pt idx="1055">
                        <c:v>0</c:v>
                      </c:pt>
                      <c:pt idx="1056">
                        <c:v>0</c:v>
                      </c:pt>
                      <c:pt idx="1057">
                        <c:v>0</c:v>
                      </c:pt>
                      <c:pt idx="1058">
                        <c:v>0</c:v>
                      </c:pt>
                      <c:pt idx="1059">
                        <c:v>0</c:v>
                      </c:pt>
                      <c:pt idx="1060">
                        <c:v>0</c:v>
                      </c:pt>
                      <c:pt idx="1061">
                        <c:v>0</c:v>
                      </c:pt>
                      <c:pt idx="1062">
                        <c:v>0</c:v>
                      </c:pt>
                      <c:pt idx="1063">
                        <c:v>0</c:v>
                      </c:pt>
                      <c:pt idx="1064">
                        <c:v>0</c:v>
                      </c:pt>
                      <c:pt idx="1065">
                        <c:v>0</c:v>
                      </c:pt>
                      <c:pt idx="1066">
                        <c:v>0</c:v>
                      </c:pt>
                      <c:pt idx="1067">
                        <c:v>0</c:v>
                      </c:pt>
                      <c:pt idx="1068">
                        <c:v>0</c:v>
                      </c:pt>
                      <c:pt idx="1069">
                        <c:v>0</c:v>
                      </c:pt>
                      <c:pt idx="1070">
                        <c:v>0</c:v>
                      </c:pt>
                      <c:pt idx="1071">
                        <c:v>0</c:v>
                      </c:pt>
                      <c:pt idx="1072">
                        <c:v>0</c:v>
                      </c:pt>
                      <c:pt idx="1073">
                        <c:v>0</c:v>
                      </c:pt>
                      <c:pt idx="1074">
                        <c:v>0</c:v>
                      </c:pt>
                      <c:pt idx="1075">
                        <c:v>0</c:v>
                      </c:pt>
                      <c:pt idx="1076">
                        <c:v>0</c:v>
                      </c:pt>
                      <c:pt idx="1077">
                        <c:v>0</c:v>
                      </c:pt>
                      <c:pt idx="1078">
                        <c:v>0</c:v>
                      </c:pt>
                      <c:pt idx="1079">
                        <c:v>0</c:v>
                      </c:pt>
                      <c:pt idx="1080">
                        <c:v>0</c:v>
                      </c:pt>
                      <c:pt idx="1081">
                        <c:v>0</c:v>
                      </c:pt>
                      <c:pt idx="1082">
                        <c:v>0</c:v>
                      </c:pt>
                      <c:pt idx="1083">
                        <c:v>0</c:v>
                      </c:pt>
                      <c:pt idx="1084">
                        <c:v>0</c:v>
                      </c:pt>
                      <c:pt idx="1085">
                        <c:v>0</c:v>
                      </c:pt>
                      <c:pt idx="1086">
                        <c:v>0</c:v>
                      </c:pt>
                      <c:pt idx="1087">
                        <c:v>0</c:v>
                      </c:pt>
                      <c:pt idx="1088">
                        <c:v>0</c:v>
                      </c:pt>
                      <c:pt idx="1089">
                        <c:v>0</c:v>
                      </c:pt>
                      <c:pt idx="1090">
                        <c:v>0</c:v>
                      </c:pt>
                      <c:pt idx="1091">
                        <c:v>0</c:v>
                      </c:pt>
                      <c:pt idx="1092">
                        <c:v>0</c:v>
                      </c:pt>
                      <c:pt idx="1093">
                        <c:v>0</c:v>
                      </c:pt>
                      <c:pt idx="1094">
                        <c:v>0</c:v>
                      </c:pt>
                      <c:pt idx="1095">
                        <c:v>0</c:v>
                      </c:pt>
                      <c:pt idx="1096">
                        <c:v>0</c:v>
                      </c:pt>
                      <c:pt idx="1097">
                        <c:v>0</c:v>
                      </c:pt>
                      <c:pt idx="1098">
                        <c:v>0</c:v>
                      </c:pt>
                      <c:pt idx="1099">
                        <c:v>0</c:v>
                      </c:pt>
                      <c:pt idx="1100">
                        <c:v>0</c:v>
                      </c:pt>
                      <c:pt idx="1101">
                        <c:v>0</c:v>
                      </c:pt>
                      <c:pt idx="1102">
                        <c:v>0</c:v>
                      </c:pt>
                      <c:pt idx="1103">
                        <c:v>0</c:v>
                      </c:pt>
                      <c:pt idx="1104">
                        <c:v>0</c:v>
                      </c:pt>
                      <c:pt idx="1105">
                        <c:v>0</c:v>
                      </c:pt>
                      <c:pt idx="1106">
                        <c:v>0</c:v>
                      </c:pt>
                      <c:pt idx="1107">
                        <c:v>0</c:v>
                      </c:pt>
                      <c:pt idx="1108">
                        <c:v>0</c:v>
                      </c:pt>
                      <c:pt idx="1109">
                        <c:v>0</c:v>
                      </c:pt>
                      <c:pt idx="1110">
                        <c:v>0</c:v>
                      </c:pt>
                      <c:pt idx="1111">
                        <c:v>0</c:v>
                      </c:pt>
                      <c:pt idx="1112">
                        <c:v>0</c:v>
                      </c:pt>
                      <c:pt idx="1113">
                        <c:v>0</c:v>
                      </c:pt>
                      <c:pt idx="1114">
                        <c:v>0</c:v>
                      </c:pt>
                      <c:pt idx="1115">
                        <c:v>0</c:v>
                      </c:pt>
                      <c:pt idx="1116">
                        <c:v>0</c:v>
                      </c:pt>
                      <c:pt idx="1117">
                        <c:v>0</c:v>
                      </c:pt>
                      <c:pt idx="1118">
                        <c:v>0</c:v>
                      </c:pt>
                      <c:pt idx="1119">
                        <c:v>0</c:v>
                      </c:pt>
                      <c:pt idx="1120">
                        <c:v>0</c:v>
                      </c:pt>
                      <c:pt idx="1121">
                        <c:v>0</c:v>
                      </c:pt>
                      <c:pt idx="1122">
                        <c:v>0</c:v>
                      </c:pt>
                      <c:pt idx="1123">
                        <c:v>0</c:v>
                      </c:pt>
                      <c:pt idx="1124">
                        <c:v>0</c:v>
                      </c:pt>
                      <c:pt idx="1125">
                        <c:v>0</c:v>
                      </c:pt>
                      <c:pt idx="1126">
                        <c:v>1</c:v>
                      </c:pt>
                      <c:pt idx="1127">
                        <c:v>1</c:v>
                      </c:pt>
                      <c:pt idx="1128">
                        <c:v>1</c:v>
                      </c:pt>
                      <c:pt idx="1129">
                        <c:v>1</c:v>
                      </c:pt>
                      <c:pt idx="1130">
                        <c:v>1</c:v>
                      </c:pt>
                      <c:pt idx="1131">
                        <c:v>1</c:v>
                      </c:pt>
                      <c:pt idx="1132">
                        <c:v>1</c:v>
                      </c:pt>
                      <c:pt idx="1133">
                        <c:v>1</c:v>
                      </c:pt>
                      <c:pt idx="1134">
                        <c:v>1</c:v>
                      </c:pt>
                      <c:pt idx="1135">
                        <c:v>1</c:v>
                      </c:pt>
                      <c:pt idx="1136">
                        <c:v>1</c:v>
                      </c:pt>
                      <c:pt idx="1137">
                        <c:v>1</c:v>
                      </c:pt>
                      <c:pt idx="1138">
                        <c:v>1</c:v>
                      </c:pt>
                      <c:pt idx="1139">
                        <c:v>1</c:v>
                      </c:pt>
                      <c:pt idx="1140">
                        <c:v>1</c:v>
                      </c:pt>
                      <c:pt idx="1141">
                        <c:v>1</c:v>
                      </c:pt>
                      <c:pt idx="1142">
                        <c:v>1</c:v>
                      </c:pt>
                      <c:pt idx="1143">
                        <c:v>1</c:v>
                      </c:pt>
                      <c:pt idx="1144">
                        <c:v>1</c:v>
                      </c:pt>
                      <c:pt idx="1145">
                        <c:v>1</c:v>
                      </c:pt>
                      <c:pt idx="1146">
                        <c:v>1</c:v>
                      </c:pt>
                      <c:pt idx="1147">
                        <c:v>1</c:v>
                      </c:pt>
                      <c:pt idx="1148">
                        <c:v>1</c:v>
                      </c:pt>
                      <c:pt idx="1149">
                        <c:v>1</c:v>
                      </c:pt>
                      <c:pt idx="1150">
                        <c:v>1</c:v>
                      </c:pt>
                      <c:pt idx="1151">
                        <c:v>1</c:v>
                      </c:pt>
                      <c:pt idx="1152">
                        <c:v>1</c:v>
                      </c:pt>
                      <c:pt idx="1153">
                        <c:v>1</c:v>
                      </c:pt>
                      <c:pt idx="1154">
                        <c:v>1</c:v>
                      </c:pt>
                      <c:pt idx="1155">
                        <c:v>1</c:v>
                      </c:pt>
                      <c:pt idx="1156">
                        <c:v>1</c:v>
                      </c:pt>
                      <c:pt idx="1157">
                        <c:v>1</c:v>
                      </c:pt>
                      <c:pt idx="1158">
                        <c:v>1</c:v>
                      </c:pt>
                      <c:pt idx="1159">
                        <c:v>1</c:v>
                      </c:pt>
                      <c:pt idx="1160">
                        <c:v>1</c:v>
                      </c:pt>
                      <c:pt idx="1161">
                        <c:v>1</c:v>
                      </c:pt>
                      <c:pt idx="1162">
                        <c:v>1</c:v>
                      </c:pt>
                      <c:pt idx="1163">
                        <c:v>1</c:v>
                      </c:pt>
                      <c:pt idx="1164">
                        <c:v>1</c:v>
                      </c:pt>
                      <c:pt idx="1165">
                        <c:v>1</c:v>
                      </c:pt>
                      <c:pt idx="1166">
                        <c:v>1</c:v>
                      </c:pt>
                      <c:pt idx="1167">
                        <c:v>1</c:v>
                      </c:pt>
                      <c:pt idx="1168">
                        <c:v>1</c:v>
                      </c:pt>
                      <c:pt idx="1169">
                        <c:v>1</c:v>
                      </c:pt>
                      <c:pt idx="1170">
                        <c:v>1</c:v>
                      </c:pt>
                      <c:pt idx="1171">
                        <c:v>1</c:v>
                      </c:pt>
                      <c:pt idx="1172">
                        <c:v>-1</c:v>
                      </c:pt>
                      <c:pt idx="1173">
                        <c:v>-1</c:v>
                      </c:pt>
                      <c:pt idx="1174">
                        <c:v>-1</c:v>
                      </c:pt>
                      <c:pt idx="1175">
                        <c:v>-1</c:v>
                      </c:pt>
                      <c:pt idx="1176">
                        <c:v>-1</c:v>
                      </c:pt>
                      <c:pt idx="1177">
                        <c:v>-1</c:v>
                      </c:pt>
                      <c:pt idx="1178">
                        <c:v>-1</c:v>
                      </c:pt>
                      <c:pt idx="1179">
                        <c:v>-1</c:v>
                      </c:pt>
                      <c:pt idx="1180">
                        <c:v>-1</c:v>
                      </c:pt>
                      <c:pt idx="1181">
                        <c:v>-1</c:v>
                      </c:pt>
                      <c:pt idx="1182">
                        <c:v>-1</c:v>
                      </c:pt>
                      <c:pt idx="1183">
                        <c:v>-1</c:v>
                      </c:pt>
                      <c:pt idx="1184">
                        <c:v>-1</c:v>
                      </c:pt>
                      <c:pt idx="1185">
                        <c:v>-1</c:v>
                      </c:pt>
                      <c:pt idx="1186">
                        <c:v>-1</c:v>
                      </c:pt>
                      <c:pt idx="1187">
                        <c:v>1</c:v>
                      </c:pt>
                      <c:pt idx="1188">
                        <c:v>1</c:v>
                      </c:pt>
                      <c:pt idx="1189">
                        <c:v>1</c:v>
                      </c:pt>
                      <c:pt idx="1190">
                        <c:v>1</c:v>
                      </c:pt>
                      <c:pt idx="1191">
                        <c:v>1</c:v>
                      </c:pt>
                      <c:pt idx="1192">
                        <c:v>1</c:v>
                      </c:pt>
                      <c:pt idx="1193">
                        <c:v>1</c:v>
                      </c:pt>
                      <c:pt idx="1194">
                        <c:v>1</c:v>
                      </c:pt>
                      <c:pt idx="1195">
                        <c:v>1</c:v>
                      </c:pt>
                      <c:pt idx="1196">
                        <c:v>1</c:v>
                      </c:pt>
                      <c:pt idx="1197">
                        <c:v>1</c:v>
                      </c:pt>
                      <c:pt idx="1198">
                        <c:v>1</c:v>
                      </c:pt>
                      <c:pt idx="1199">
                        <c:v>1</c:v>
                      </c:pt>
                      <c:pt idx="1200">
                        <c:v>1</c:v>
                      </c:pt>
                      <c:pt idx="1201">
                        <c:v>1</c:v>
                      </c:pt>
                      <c:pt idx="1202">
                        <c:v>1</c:v>
                      </c:pt>
                      <c:pt idx="1203">
                        <c:v>1</c:v>
                      </c:pt>
                      <c:pt idx="1204">
                        <c:v>1</c:v>
                      </c:pt>
                      <c:pt idx="1205">
                        <c:v>1</c:v>
                      </c:pt>
                      <c:pt idx="1206">
                        <c:v>1</c:v>
                      </c:pt>
                      <c:pt idx="1207">
                        <c:v>1</c:v>
                      </c:pt>
                      <c:pt idx="1208">
                        <c:v>1</c:v>
                      </c:pt>
                      <c:pt idx="1209">
                        <c:v>1</c:v>
                      </c:pt>
                      <c:pt idx="1210">
                        <c:v>1</c:v>
                      </c:pt>
                      <c:pt idx="1211">
                        <c:v>1</c:v>
                      </c:pt>
                      <c:pt idx="1212">
                        <c:v>1</c:v>
                      </c:pt>
                      <c:pt idx="1213">
                        <c:v>1</c:v>
                      </c:pt>
                      <c:pt idx="1214">
                        <c:v>1</c:v>
                      </c:pt>
                      <c:pt idx="1215">
                        <c:v>1</c:v>
                      </c:pt>
                      <c:pt idx="1216">
                        <c:v>1</c:v>
                      </c:pt>
                      <c:pt idx="1217">
                        <c:v>-1</c:v>
                      </c:pt>
                      <c:pt idx="1218">
                        <c:v>-1</c:v>
                      </c:pt>
                      <c:pt idx="1219">
                        <c:v>-1</c:v>
                      </c:pt>
                      <c:pt idx="1220">
                        <c:v>-1</c:v>
                      </c:pt>
                      <c:pt idx="1221">
                        <c:v>-1</c:v>
                      </c:pt>
                      <c:pt idx="1222">
                        <c:v>-1</c:v>
                      </c:pt>
                      <c:pt idx="1223">
                        <c:v>-1</c:v>
                      </c:pt>
                      <c:pt idx="1224">
                        <c:v>-1</c:v>
                      </c:pt>
                      <c:pt idx="1225">
                        <c:v>-1</c:v>
                      </c:pt>
                      <c:pt idx="1226">
                        <c:v>-1</c:v>
                      </c:pt>
                      <c:pt idx="1227">
                        <c:v>-1</c:v>
                      </c:pt>
                      <c:pt idx="1228">
                        <c:v>-1</c:v>
                      </c:pt>
                      <c:pt idx="1229">
                        <c:v>-1</c:v>
                      </c:pt>
                      <c:pt idx="1230">
                        <c:v>-1</c:v>
                      </c:pt>
                      <c:pt idx="1231">
                        <c:v>-1</c:v>
                      </c:pt>
                      <c:pt idx="1232">
                        <c:v>-1</c:v>
                      </c:pt>
                      <c:pt idx="1233">
                        <c:v>-1</c:v>
                      </c:pt>
                      <c:pt idx="1234">
                        <c:v>-1</c:v>
                      </c:pt>
                      <c:pt idx="1235">
                        <c:v>-1</c:v>
                      </c:pt>
                      <c:pt idx="1236">
                        <c:v>-1</c:v>
                      </c:pt>
                      <c:pt idx="1237">
                        <c:v>-1</c:v>
                      </c:pt>
                      <c:pt idx="1238">
                        <c:v>1</c:v>
                      </c:pt>
                      <c:pt idx="1239">
                        <c:v>1</c:v>
                      </c:pt>
                      <c:pt idx="1240">
                        <c:v>1</c:v>
                      </c:pt>
                      <c:pt idx="1241">
                        <c:v>1</c:v>
                      </c:pt>
                      <c:pt idx="1242">
                        <c:v>1</c:v>
                      </c:pt>
                      <c:pt idx="1243">
                        <c:v>1</c:v>
                      </c:pt>
                      <c:pt idx="1244">
                        <c:v>1</c:v>
                      </c:pt>
                      <c:pt idx="1245">
                        <c:v>1</c:v>
                      </c:pt>
                      <c:pt idx="1246">
                        <c:v>1</c:v>
                      </c:pt>
                      <c:pt idx="1247">
                        <c:v>1</c:v>
                      </c:pt>
                      <c:pt idx="1248">
                        <c:v>1</c:v>
                      </c:pt>
                      <c:pt idx="1249">
                        <c:v>1</c:v>
                      </c:pt>
                      <c:pt idx="1250">
                        <c:v>1</c:v>
                      </c:pt>
                      <c:pt idx="1251">
                        <c:v>1</c:v>
                      </c:pt>
                      <c:pt idx="1252">
                        <c:v>1</c:v>
                      </c:pt>
                      <c:pt idx="1253">
                        <c:v>1</c:v>
                      </c:pt>
                      <c:pt idx="1254">
                        <c:v>1</c:v>
                      </c:pt>
                      <c:pt idx="1255">
                        <c:v>1</c:v>
                      </c:pt>
                      <c:pt idx="1256">
                        <c:v>1</c:v>
                      </c:pt>
                      <c:pt idx="1257">
                        <c:v>1</c:v>
                      </c:pt>
                      <c:pt idx="1258">
                        <c:v>1</c:v>
                      </c:pt>
                      <c:pt idx="1259">
                        <c:v>1</c:v>
                      </c:pt>
                      <c:pt idx="1260">
                        <c:v>1</c:v>
                      </c:pt>
                      <c:pt idx="1261">
                        <c:v>1</c:v>
                      </c:pt>
                      <c:pt idx="1262">
                        <c:v>1</c:v>
                      </c:pt>
                      <c:pt idx="1263">
                        <c:v>1</c:v>
                      </c:pt>
                      <c:pt idx="1264">
                        <c:v>1</c:v>
                      </c:pt>
                      <c:pt idx="1265">
                        <c:v>1</c:v>
                      </c:pt>
                      <c:pt idx="1266">
                        <c:v>1</c:v>
                      </c:pt>
                      <c:pt idx="1267">
                        <c:v>1</c:v>
                      </c:pt>
                      <c:pt idx="1268">
                        <c:v>1</c:v>
                      </c:pt>
                      <c:pt idx="1269">
                        <c:v>1</c:v>
                      </c:pt>
                      <c:pt idx="1270">
                        <c:v>1</c:v>
                      </c:pt>
                      <c:pt idx="1271">
                        <c:v>1</c:v>
                      </c:pt>
                      <c:pt idx="1272">
                        <c:v>1</c:v>
                      </c:pt>
                      <c:pt idx="1273">
                        <c:v>1</c:v>
                      </c:pt>
                      <c:pt idx="1274">
                        <c:v>1</c:v>
                      </c:pt>
                      <c:pt idx="1275">
                        <c:v>1</c:v>
                      </c:pt>
                      <c:pt idx="1276">
                        <c:v>1</c:v>
                      </c:pt>
                      <c:pt idx="1277">
                        <c:v>1</c:v>
                      </c:pt>
                      <c:pt idx="1278">
                        <c:v>1</c:v>
                      </c:pt>
                      <c:pt idx="1279">
                        <c:v>1</c:v>
                      </c:pt>
                      <c:pt idx="1280">
                        <c:v>1</c:v>
                      </c:pt>
                      <c:pt idx="1281">
                        <c:v>1</c:v>
                      </c:pt>
                      <c:pt idx="1282">
                        <c:v>1</c:v>
                      </c:pt>
                      <c:pt idx="1283">
                        <c:v>1</c:v>
                      </c:pt>
                      <c:pt idx="1284">
                        <c:v>1</c:v>
                      </c:pt>
                      <c:pt idx="1285">
                        <c:v>1</c:v>
                      </c:pt>
                      <c:pt idx="1286">
                        <c:v>-1</c:v>
                      </c:pt>
                      <c:pt idx="1287">
                        <c:v>-1</c:v>
                      </c:pt>
                      <c:pt idx="1288">
                        <c:v>-1</c:v>
                      </c:pt>
                      <c:pt idx="1289">
                        <c:v>-1</c:v>
                      </c:pt>
                      <c:pt idx="1290">
                        <c:v>-1</c:v>
                      </c:pt>
                      <c:pt idx="1291">
                        <c:v>-1</c:v>
                      </c:pt>
                      <c:pt idx="1292">
                        <c:v>-1</c:v>
                      </c:pt>
                      <c:pt idx="1293">
                        <c:v>-1</c:v>
                      </c:pt>
                      <c:pt idx="1294">
                        <c:v>-1</c:v>
                      </c:pt>
                      <c:pt idx="1295">
                        <c:v>-1</c:v>
                      </c:pt>
                      <c:pt idx="1296">
                        <c:v>-1</c:v>
                      </c:pt>
                      <c:pt idx="1297">
                        <c:v>-1</c:v>
                      </c:pt>
                      <c:pt idx="1298">
                        <c:v>-1</c:v>
                      </c:pt>
                      <c:pt idx="1299">
                        <c:v>-1</c:v>
                      </c:pt>
                      <c:pt idx="1300">
                        <c:v>-1</c:v>
                      </c:pt>
                      <c:pt idx="1301">
                        <c:v>-1</c:v>
                      </c:pt>
                      <c:pt idx="1302">
                        <c:v>-1</c:v>
                      </c:pt>
                      <c:pt idx="1303">
                        <c:v>-1</c:v>
                      </c:pt>
                      <c:pt idx="1304">
                        <c:v>-1</c:v>
                      </c:pt>
                      <c:pt idx="1305">
                        <c:v>-1</c:v>
                      </c:pt>
                      <c:pt idx="1306">
                        <c:v>-1</c:v>
                      </c:pt>
                      <c:pt idx="1307">
                        <c:v>-1</c:v>
                      </c:pt>
                      <c:pt idx="1308">
                        <c:v>-1</c:v>
                      </c:pt>
                      <c:pt idx="1309">
                        <c:v>-1</c:v>
                      </c:pt>
                      <c:pt idx="1310">
                        <c:v>-1</c:v>
                      </c:pt>
                      <c:pt idx="1311">
                        <c:v>-1</c:v>
                      </c:pt>
                      <c:pt idx="1312">
                        <c:v>-1</c:v>
                      </c:pt>
                      <c:pt idx="1313">
                        <c:v>-1</c:v>
                      </c:pt>
                      <c:pt idx="1314">
                        <c:v>-1</c:v>
                      </c:pt>
                      <c:pt idx="1315">
                        <c:v>-1</c:v>
                      </c:pt>
                      <c:pt idx="1316">
                        <c:v>-1</c:v>
                      </c:pt>
                      <c:pt idx="1317">
                        <c:v>-1</c:v>
                      </c:pt>
                      <c:pt idx="1318">
                        <c:v>-1</c:v>
                      </c:pt>
                      <c:pt idx="1319">
                        <c:v>-1</c:v>
                      </c:pt>
                      <c:pt idx="1320">
                        <c:v>-1</c:v>
                      </c:pt>
                      <c:pt idx="1321">
                        <c:v>-1</c:v>
                      </c:pt>
                      <c:pt idx="1322">
                        <c:v>-1</c:v>
                      </c:pt>
                      <c:pt idx="1323">
                        <c:v>-1</c:v>
                      </c:pt>
                      <c:pt idx="1324">
                        <c:v>-1</c:v>
                      </c:pt>
                      <c:pt idx="1325">
                        <c:v>-1</c:v>
                      </c:pt>
                      <c:pt idx="1326">
                        <c:v>-1</c:v>
                      </c:pt>
                      <c:pt idx="1327">
                        <c:v>-1</c:v>
                      </c:pt>
                      <c:pt idx="1328">
                        <c:v>-1</c:v>
                      </c:pt>
                      <c:pt idx="1329">
                        <c:v>-1</c:v>
                      </c:pt>
                      <c:pt idx="1330">
                        <c:v>-1</c:v>
                      </c:pt>
                      <c:pt idx="1331">
                        <c:v>-1</c:v>
                      </c:pt>
                      <c:pt idx="1332">
                        <c:v>-1</c:v>
                      </c:pt>
                      <c:pt idx="1333">
                        <c:v>-1</c:v>
                      </c:pt>
                      <c:pt idx="1334">
                        <c:v>-1</c:v>
                      </c:pt>
                      <c:pt idx="1335">
                        <c:v>-1</c:v>
                      </c:pt>
                      <c:pt idx="1336">
                        <c:v>-1</c:v>
                      </c:pt>
                      <c:pt idx="1337">
                        <c:v>-1</c:v>
                      </c:pt>
                      <c:pt idx="1338">
                        <c:v>-1</c:v>
                      </c:pt>
                      <c:pt idx="1339">
                        <c:v>-1</c:v>
                      </c:pt>
                      <c:pt idx="1340">
                        <c:v>-1</c:v>
                      </c:pt>
                      <c:pt idx="1341">
                        <c:v>-1</c:v>
                      </c:pt>
                      <c:pt idx="1342">
                        <c:v>-1</c:v>
                      </c:pt>
                      <c:pt idx="1343">
                        <c:v>-1</c:v>
                      </c:pt>
                      <c:pt idx="1344">
                        <c:v>-1</c:v>
                      </c:pt>
                      <c:pt idx="1345">
                        <c:v>-1</c:v>
                      </c:pt>
                      <c:pt idx="1346">
                        <c:v>-1</c:v>
                      </c:pt>
                      <c:pt idx="1347">
                        <c:v>-1</c:v>
                      </c:pt>
                      <c:pt idx="1348">
                        <c:v>-1</c:v>
                      </c:pt>
                      <c:pt idx="1349">
                        <c:v>-1</c:v>
                      </c:pt>
                      <c:pt idx="1350">
                        <c:v>-1</c:v>
                      </c:pt>
                      <c:pt idx="1351">
                        <c:v>-1</c:v>
                      </c:pt>
                      <c:pt idx="1352">
                        <c:v>-1</c:v>
                      </c:pt>
                      <c:pt idx="1353">
                        <c:v>-1</c:v>
                      </c:pt>
                      <c:pt idx="1354">
                        <c:v>-1</c:v>
                      </c:pt>
                      <c:pt idx="1355">
                        <c:v>-1</c:v>
                      </c:pt>
                      <c:pt idx="1356">
                        <c:v>-1</c:v>
                      </c:pt>
                      <c:pt idx="1357">
                        <c:v>-1</c:v>
                      </c:pt>
                      <c:pt idx="1358">
                        <c:v>-1</c:v>
                      </c:pt>
                      <c:pt idx="1359">
                        <c:v>-1</c:v>
                      </c:pt>
                      <c:pt idx="1360">
                        <c:v>-1</c:v>
                      </c:pt>
                      <c:pt idx="1361">
                        <c:v>-1</c:v>
                      </c:pt>
                      <c:pt idx="1362">
                        <c:v>-1</c:v>
                      </c:pt>
                      <c:pt idx="1363">
                        <c:v>-1</c:v>
                      </c:pt>
                      <c:pt idx="1364">
                        <c:v>-1</c:v>
                      </c:pt>
                      <c:pt idx="1365">
                        <c:v>-1</c:v>
                      </c:pt>
                      <c:pt idx="1366">
                        <c:v>-1</c:v>
                      </c:pt>
                      <c:pt idx="1367">
                        <c:v>-1</c:v>
                      </c:pt>
                      <c:pt idx="1368">
                        <c:v>-1</c:v>
                      </c:pt>
                      <c:pt idx="1369">
                        <c:v>-1</c:v>
                      </c:pt>
                      <c:pt idx="1370">
                        <c:v>-1</c:v>
                      </c:pt>
                      <c:pt idx="1371">
                        <c:v>-1</c:v>
                      </c:pt>
                      <c:pt idx="1372">
                        <c:v>-1</c:v>
                      </c:pt>
                      <c:pt idx="1373">
                        <c:v>-1</c:v>
                      </c:pt>
                      <c:pt idx="1374">
                        <c:v>-1</c:v>
                      </c:pt>
                      <c:pt idx="1375">
                        <c:v>-1</c:v>
                      </c:pt>
                      <c:pt idx="1376">
                        <c:v>-1</c:v>
                      </c:pt>
                      <c:pt idx="1377">
                        <c:v>-1</c:v>
                      </c:pt>
                      <c:pt idx="1378">
                        <c:v>-1</c:v>
                      </c:pt>
                      <c:pt idx="1379">
                        <c:v>-1</c:v>
                      </c:pt>
                      <c:pt idx="1380">
                        <c:v>-1</c:v>
                      </c:pt>
                      <c:pt idx="1381">
                        <c:v>1</c:v>
                      </c:pt>
                      <c:pt idx="1382">
                        <c:v>1</c:v>
                      </c:pt>
                      <c:pt idx="1383">
                        <c:v>1</c:v>
                      </c:pt>
                      <c:pt idx="1384">
                        <c:v>1</c:v>
                      </c:pt>
                      <c:pt idx="1385">
                        <c:v>1</c:v>
                      </c:pt>
                      <c:pt idx="1386">
                        <c:v>1</c:v>
                      </c:pt>
                      <c:pt idx="1387">
                        <c:v>1</c:v>
                      </c:pt>
                      <c:pt idx="1388">
                        <c:v>1</c:v>
                      </c:pt>
                      <c:pt idx="1389">
                        <c:v>1</c:v>
                      </c:pt>
                      <c:pt idx="1390">
                        <c:v>1</c:v>
                      </c:pt>
                      <c:pt idx="1391">
                        <c:v>1</c:v>
                      </c:pt>
                      <c:pt idx="1392">
                        <c:v>1</c:v>
                      </c:pt>
                      <c:pt idx="1393">
                        <c:v>1</c:v>
                      </c:pt>
                      <c:pt idx="1394">
                        <c:v>1</c:v>
                      </c:pt>
                      <c:pt idx="1395">
                        <c:v>1</c:v>
                      </c:pt>
                      <c:pt idx="1396">
                        <c:v>1</c:v>
                      </c:pt>
                      <c:pt idx="1397">
                        <c:v>1</c:v>
                      </c:pt>
                      <c:pt idx="1398">
                        <c:v>1</c:v>
                      </c:pt>
                      <c:pt idx="1399">
                        <c:v>1</c:v>
                      </c:pt>
                      <c:pt idx="1400">
                        <c:v>1</c:v>
                      </c:pt>
                      <c:pt idx="1401">
                        <c:v>1</c:v>
                      </c:pt>
                      <c:pt idx="1402">
                        <c:v>1</c:v>
                      </c:pt>
                      <c:pt idx="1403">
                        <c:v>1</c:v>
                      </c:pt>
                      <c:pt idx="1404">
                        <c:v>1</c:v>
                      </c:pt>
                      <c:pt idx="1405">
                        <c:v>1</c:v>
                      </c:pt>
                      <c:pt idx="1406">
                        <c:v>1</c:v>
                      </c:pt>
                      <c:pt idx="1407">
                        <c:v>1</c:v>
                      </c:pt>
                      <c:pt idx="1408">
                        <c:v>1</c:v>
                      </c:pt>
                      <c:pt idx="1409">
                        <c:v>1</c:v>
                      </c:pt>
                      <c:pt idx="1410">
                        <c:v>1</c:v>
                      </c:pt>
                      <c:pt idx="1411">
                        <c:v>1</c:v>
                      </c:pt>
                      <c:pt idx="1412">
                        <c:v>1</c:v>
                      </c:pt>
                      <c:pt idx="1413">
                        <c:v>1</c:v>
                      </c:pt>
                      <c:pt idx="1414">
                        <c:v>1</c:v>
                      </c:pt>
                      <c:pt idx="1415">
                        <c:v>-1</c:v>
                      </c:pt>
                      <c:pt idx="1416">
                        <c:v>-1</c:v>
                      </c:pt>
                      <c:pt idx="1417">
                        <c:v>-1</c:v>
                      </c:pt>
                      <c:pt idx="1418">
                        <c:v>-1</c:v>
                      </c:pt>
                      <c:pt idx="1419">
                        <c:v>-1</c:v>
                      </c:pt>
                      <c:pt idx="1420">
                        <c:v>-1</c:v>
                      </c:pt>
                      <c:pt idx="1421">
                        <c:v>-1</c:v>
                      </c:pt>
                      <c:pt idx="1422">
                        <c:v>-1</c:v>
                      </c:pt>
                      <c:pt idx="1423">
                        <c:v>-1</c:v>
                      </c:pt>
                      <c:pt idx="1424">
                        <c:v>-1</c:v>
                      </c:pt>
                      <c:pt idx="1425">
                        <c:v>-1</c:v>
                      </c:pt>
                      <c:pt idx="1426">
                        <c:v>-1</c:v>
                      </c:pt>
                      <c:pt idx="1427">
                        <c:v>-1</c:v>
                      </c:pt>
                      <c:pt idx="1428">
                        <c:v>-1</c:v>
                      </c:pt>
                      <c:pt idx="1429">
                        <c:v>-1</c:v>
                      </c:pt>
                      <c:pt idx="1430">
                        <c:v>-1</c:v>
                      </c:pt>
                      <c:pt idx="1431">
                        <c:v>-1</c:v>
                      </c:pt>
                      <c:pt idx="1432">
                        <c:v>-1</c:v>
                      </c:pt>
                      <c:pt idx="1433">
                        <c:v>-1</c:v>
                      </c:pt>
                      <c:pt idx="1434">
                        <c:v>-1</c:v>
                      </c:pt>
                      <c:pt idx="1435">
                        <c:v>-1</c:v>
                      </c:pt>
                      <c:pt idx="1436">
                        <c:v>-1</c:v>
                      </c:pt>
                      <c:pt idx="1437">
                        <c:v>-1</c:v>
                      </c:pt>
                      <c:pt idx="1438">
                        <c:v>-1</c:v>
                      </c:pt>
                      <c:pt idx="1439">
                        <c:v>-1</c:v>
                      </c:pt>
                      <c:pt idx="1440">
                        <c:v>-1</c:v>
                      </c:pt>
                      <c:pt idx="1441">
                        <c:v>-1</c:v>
                      </c:pt>
                      <c:pt idx="1442">
                        <c:v>-1</c:v>
                      </c:pt>
                      <c:pt idx="1443">
                        <c:v>-1</c:v>
                      </c:pt>
                      <c:pt idx="1444">
                        <c:v>-1</c:v>
                      </c:pt>
                      <c:pt idx="1445">
                        <c:v>-1</c:v>
                      </c:pt>
                      <c:pt idx="1446">
                        <c:v>-1</c:v>
                      </c:pt>
                      <c:pt idx="1447">
                        <c:v>-1</c:v>
                      </c:pt>
                      <c:pt idx="1448">
                        <c:v>-1</c:v>
                      </c:pt>
                      <c:pt idx="1449">
                        <c:v>-1</c:v>
                      </c:pt>
                      <c:pt idx="1450">
                        <c:v>-1</c:v>
                      </c:pt>
                      <c:pt idx="1451">
                        <c:v>-1</c:v>
                      </c:pt>
                      <c:pt idx="1452">
                        <c:v>-1</c:v>
                      </c:pt>
                      <c:pt idx="1453">
                        <c:v>-1</c:v>
                      </c:pt>
                      <c:pt idx="1454">
                        <c:v>-1</c:v>
                      </c:pt>
                      <c:pt idx="1455">
                        <c:v>-1</c:v>
                      </c:pt>
                      <c:pt idx="1456">
                        <c:v>-1</c:v>
                      </c:pt>
                      <c:pt idx="1457">
                        <c:v>-1</c:v>
                      </c:pt>
                      <c:pt idx="1458">
                        <c:v>-1</c:v>
                      </c:pt>
                      <c:pt idx="1459">
                        <c:v>-1</c:v>
                      </c:pt>
                      <c:pt idx="1460">
                        <c:v>-1</c:v>
                      </c:pt>
                      <c:pt idx="1461">
                        <c:v>-1</c:v>
                      </c:pt>
                      <c:pt idx="1462">
                        <c:v>-1</c:v>
                      </c:pt>
                      <c:pt idx="1463">
                        <c:v>-1</c:v>
                      </c:pt>
                      <c:pt idx="1464">
                        <c:v>-1</c:v>
                      </c:pt>
                      <c:pt idx="1465">
                        <c:v>-1</c:v>
                      </c:pt>
                      <c:pt idx="1466">
                        <c:v>-1</c:v>
                      </c:pt>
                      <c:pt idx="1467">
                        <c:v>-1</c:v>
                      </c:pt>
                      <c:pt idx="1468">
                        <c:v>-1</c:v>
                      </c:pt>
                      <c:pt idx="1469">
                        <c:v>-1</c:v>
                      </c:pt>
                      <c:pt idx="1470">
                        <c:v>-1</c:v>
                      </c:pt>
                      <c:pt idx="1471">
                        <c:v>-1</c:v>
                      </c:pt>
                      <c:pt idx="1472">
                        <c:v>-1</c:v>
                      </c:pt>
                      <c:pt idx="1473">
                        <c:v>-1</c:v>
                      </c:pt>
                      <c:pt idx="1474">
                        <c:v>-1</c:v>
                      </c:pt>
                      <c:pt idx="1475">
                        <c:v>-1</c:v>
                      </c:pt>
                      <c:pt idx="1476">
                        <c:v>-1</c:v>
                      </c:pt>
                      <c:pt idx="1477">
                        <c:v>-1</c:v>
                      </c:pt>
                      <c:pt idx="1478">
                        <c:v>-1</c:v>
                      </c:pt>
                      <c:pt idx="1479">
                        <c:v>-1</c:v>
                      </c:pt>
                      <c:pt idx="1480">
                        <c:v>-1</c:v>
                      </c:pt>
                      <c:pt idx="1481">
                        <c:v>-1</c:v>
                      </c:pt>
                      <c:pt idx="1482">
                        <c:v>-1</c:v>
                      </c:pt>
                      <c:pt idx="1483">
                        <c:v>-1</c:v>
                      </c:pt>
                      <c:pt idx="1484">
                        <c:v>-1</c:v>
                      </c:pt>
                      <c:pt idx="1485">
                        <c:v>-1</c:v>
                      </c:pt>
                      <c:pt idx="1486">
                        <c:v>-1</c:v>
                      </c:pt>
                      <c:pt idx="1487">
                        <c:v>-1</c:v>
                      </c:pt>
                      <c:pt idx="1488">
                        <c:v>-1</c:v>
                      </c:pt>
                      <c:pt idx="1489">
                        <c:v>-1</c:v>
                      </c:pt>
                      <c:pt idx="1490">
                        <c:v>-1</c:v>
                      </c:pt>
                      <c:pt idx="1491">
                        <c:v>-1</c:v>
                      </c:pt>
                      <c:pt idx="1492">
                        <c:v>-1</c:v>
                      </c:pt>
                      <c:pt idx="1493">
                        <c:v>-1</c:v>
                      </c:pt>
                      <c:pt idx="1494">
                        <c:v>-1</c:v>
                      </c:pt>
                      <c:pt idx="1495">
                        <c:v>-1</c:v>
                      </c:pt>
                      <c:pt idx="1496">
                        <c:v>-1</c:v>
                      </c:pt>
                      <c:pt idx="1497">
                        <c:v>-1</c:v>
                      </c:pt>
                      <c:pt idx="1498">
                        <c:v>1</c:v>
                      </c:pt>
                      <c:pt idx="1499">
                        <c:v>1</c:v>
                      </c:pt>
                      <c:pt idx="1500">
                        <c:v>1</c:v>
                      </c:pt>
                      <c:pt idx="1501">
                        <c:v>1</c:v>
                      </c:pt>
                      <c:pt idx="1502">
                        <c:v>1</c:v>
                      </c:pt>
                      <c:pt idx="1503">
                        <c:v>1</c:v>
                      </c:pt>
                      <c:pt idx="1504">
                        <c:v>1</c:v>
                      </c:pt>
                      <c:pt idx="1505">
                        <c:v>1</c:v>
                      </c:pt>
                      <c:pt idx="1506">
                        <c:v>1</c:v>
                      </c:pt>
                      <c:pt idx="1507">
                        <c:v>1</c:v>
                      </c:pt>
                      <c:pt idx="1508">
                        <c:v>1</c:v>
                      </c:pt>
                      <c:pt idx="1509">
                        <c:v>1</c:v>
                      </c:pt>
                      <c:pt idx="1510">
                        <c:v>1</c:v>
                      </c:pt>
                      <c:pt idx="1511">
                        <c:v>1</c:v>
                      </c:pt>
                      <c:pt idx="1512">
                        <c:v>1</c:v>
                      </c:pt>
                      <c:pt idx="1513">
                        <c:v>1</c:v>
                      </c:pt>
                      <c:pt idx="1514">
                        <c:v>1</c:v>
                      </c:pt>
                      <c:pt idx="1515">
                        <c:v>1</c:v>
                      </c:pt>
                      <c:pt idx="1516">
                        <c:v>1</c:v>
                      </c:pt>
                      <c:pt idx="1517">
                        <c:v>1</c:v>
                      </c:pt>
                      <c:pt idx="1518">
                        <c:v>1</c:v>
                      </c:pt>
                      <c:pt idx="1519">
                        <c:v>1</c:v>
                      </c:pt>
                      <c:pt idx="1520">
                        <c:v>1</c:v>
                      </c:pt>
                      <c:pt idx="1521">
                        <c:v>1</c:v>
                      </c:pt>
                      <c:pt idx="1522">
                        <c:v>1</c:v>
                      </c:pt>
                      <c:pt idx="1523">
                        <c:v>1</c:v>
                      </c:pt>
                      <c:pt idx="1524">
                        <c:v>1</c:v>
                      </c:pt>
                      <c:pt idx="1525">
                        <c:v>1</c:v>
                      </c:pt>
                      <c:pt idx="1526">
                        <c:v>1</c:v>
                      </c:pt>
                      <c:pt idx="1527">
                        <c:v>1</c:v>
                      </c:pt>
                      <c:pt idx="1528">
                        <c:v>1</c:v>
                      </c:pt>
                      <c:pt idx="1529">
                        <c:v>1</c:v>
                      </c:pt>
                      <c:pt idx="1530">
                        <c:v>1</c:v>
                      </c:pt>
                      <c:pt idx="1531">
                        <c:v>1</c:v>
                      </c:pt>
                      <c:pt idx="1532">
                        <c:v>1</c:v>
                      </c:pt>
                      <c:pt idx="1533">
                        <c:v>1</c:v>
                      </c:pt>
                      <c:pt idx="1534">
                        <c:v>1</c:v>
                      </c:pt>
                      <c:pt idx="1535">
                        <c:v>1</c:v>
                      </c:pt>
                      <c:pt idx="1536">
                        <c:v>1</c:v>
                      </c:pt>
                      <c:pt idx="1537">
                        <c:v>1</c:v>
                      </c:pt>
                      <c:pt idx="1538">
                        <c:v>1</c:v>
                      </c:pt>
                      <c:pt idx="1539">
                        <c:v>1</c:v>
                      </c:pt>
                      <c:pt idx="1540">
                        <c:v>1</c:v>
                      </c:pt>
                      <c:pt idx="1541">
                        <c:v>1</c:v>
                      </c:pt>
                      <c:pt idx="1542">
                        <c:v>1</c:v>
                      </c:pt>
                      <c:pt idx="1543">
                        <c:v>1</c:v>
                      </c:pt>
                      <c:pt idx="1544">
                        <c:v>1</c:v>
                      </c:pt>
                      <c:pt idx="1545">
                        <c:v>1</c:v>
                      </c:pt>
                      <c:pt idx="1546">
                        <c:v>1</c:v>
                      </c:pt>
                      <c:pt idx="1547">
                        <c:v>1</c:v>
                      </c:pt>
                      <c:pt idx="1548">
                        <c:v>1</c:v>
                      </c:pt>
                      <c:pt idx="1549">
                        <c:v>1</c:v>
                      </c:pt>
                      <c:pt idx="1550">
                        <c:v>1</c:v>
                      </c:pt>
                      <c:pt idx="1551">
                        <c:v>1</c:v>
                      </c:pt>
                      <c:pt idx="1552">
                        <c:v>1</c:v>
                      </c:pt>
                      <c:pt idx="1553">
                        <c:v>1</c:v>
                      </c:pt>
                      <c:pt idx="1554">
                        <c:v>1</c:v>
                      </c:pt>
                      <c:pt idx="1555">
                        <c:v>1</c:v>
                      </c:pt>
                      <c:pt idx="1556">
                        <c:v>1</c:v>
                      </c:pt>
                      <c:pt idx="1557">
                        <c:v>1</c:v>
                      </c:pt>
                      <c:pt idx="1558">
                        <c:v>1</c:v>
                      </c:pt>
                      <c:pt idx="1559">
                        <c:v>1</c:v>
                      </c:pt>
                      <c:pt idx="1560">
                        <c:v>1</c:v>
                      </c:pt>
                      <c:pt idx="1561">
                        <c:v>1</c:v>
                      </c:pt>
                      <c:pt idx="1562">
                        <c:v>1</c:v>
                      </c:pt>
                      <c:pt idx="1563">
                        <c:v>1</c:v>
                      </c:pt>
                      <c:pt idx="1564">
                        <c:v>1</c:v>
                      </c:pt>
                      <c:pt idx="1565">
                        <c:v>1</c:v>
                      </c:pt>
                      <c:pt idx="1566">
                        <c:v>1</c:v>
                      </c:pt>
                      <c:pt idx="1567">
                        <c:v>1</c:v>
                      </c:pt>
                      <c:pt idx="1568">
                        <c:v>1</c:v>
                      </c:pt>
                      <c:pt idx="1569">
                        <c:v>1</c:v>
                      </c:pt>
                      <c:pt idx="1570">
                        <c:v>1</c:v>
                      </c:pt>
                      <c:pt idx="1571">
                        <c:v>1</c:v>
                      </c:pt>
                      <c:pt idx="1572">
                        <c:v>1</c:v>
                      </c:pt>
                      <c:pt idx="1573">
                        <c:v>0</c:v>
                      </c:pt>
                      <c:pt idx="1574">
                        <c:v>0</c:v>
                      </c:pt>
                      <c:pt idx="157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C82-4818-99FB-F94F644B747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'PQ TEST UP and DOWN'!$F$27</c15:sqref>
                        </c15:formulaRef>
                      </c:ext>
                    </c:extLst>
                    <c:strCache>
                      <c:ptCount val="1"/>
                      <c:pt idx="0">
                        <c:v>Rate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'PQ TEST UP and DOWN'!$B$28:$B$1603</c15:sqref>
                        </c15:formulaRef>
                      </c:ext>
                    </c:extLst>
                    <c:numCache>
                      <c:formatCode>[$-F400]h:mm:ss\ AM/PM</c:formatCode>
                      <c:ptCount val="1576"/>
                      <c:pt idx="0">
                        <c:v>0</c:v>
                      </c:pt>
                      <c:pt idx="1">
                        <c:v>4.6296296296296294E-5</c:v>
                      </c:pt>
                      <c:pt idx="2">
                        <c:v>9.2592592592592588E-5</c:v>
                      </c:pt>
                      <c:pt idx="3">
                        <c:v>1.3888888888888889E-4</c:v>
                      </c:pt>
                      <c:pt idx="4">
                        <c:v>1.8518518518518518E-4</c:v>
                      </c:pt>
                      <c:pt idx="5">
                        <c:v>2.3148148148148146E-4</c:v>
                      </c:pt>
                      <c:pt idx="6">
                        <c:v>2.7777777777777778E-4</c:v>
                      </c:pt>
                      <c:pt idx="7">
                        <c:v>3.2407407407407406E-4</c:v>
                      </c:pt>
                      <c:pt idx="8">
                        <c:v>3.7037037037037035E-4</c:v>
                      </c:pt>
                      <c:pt idx="9">
                        <c:v>4.1666666666666669E-4</c:v>
                      </c:pt>
                      <c:pt idx="10">
                        <c:v>4.6296296296296293E-4</c:v>
                      </c:pt>
                      <c:pt idx="11">
                        <c:v>5.0925925925925921E-4</c:v>
                      </c:pt>
                      <c:pt idx="12">
                        <c:v>5.5555555555555556E-4</c:v>
                      </c:pt>
                      <c:pt idx="13">
                        <c:v>6.018518518518519E-4</c:v>
                      </c:pt>
                      <c:pt idx="14">
                        <c:v>6.4814814814814813E-4</c:v>
                      </c:pt>
                      <c:pt idx="15">
                        <c:v>6.9444444444444447E-4</c:v>
                      </c:pt>
                      <c:pt idx="16">
                        <c:v>7.407407407407407E-4</c:v>
                      </c:pt>
                      <c:pt idx="17">
                        <c:v>7.8703703703703705E-4</c:v>
                      </c:pt>
                      <c:pt idx="18">
                        <c:v>8.3333333333333339E-4</c:v>
                      </c:pt>
                      <c:pt idx="19">
                        <c:v>8.7962962962962962E-4</c:v>
                      </c:pt>
                      <c:pt idx="20">
                        <c:v>9.2592592592592585E-4</c:v>
                      </c:pt>
                      <c:pt idx="21">
                        <c:v>9.7222222222222209E-4</c:v>
                      </c:pt>
                      <c:pt idx="22">
                        <c:v>1.0185185185185186E-3</c:v>
                      </c:pt>
                      <c:pt idx="23">
                        <c:v>1.0648148148148147E-3</c:v>
                      </c:pt>
                      <c:pt idx="24">
                        <c:v>1.1111111111111111E-3</c:v>
                      </c:pt>
                      <c:pt idx="25">
                        <c:v>1.1574074074074073E-3</c:v>
                      </c:pt>
                      <c:pt idx="26">
                        <c:v>1.2037037037037038E-3</c:v>
                      </c:pt>
                      <c:pt idx="27">
                        <c:v>1.25E-3</c:v>
                      </c:pt>
                      <c:pt idx="28">
                        <c:v>1.2962962962962963E-3</c:v>
                      </c:pt>
                      <c:pt idx="29">
                        <c:v>1.3425925925925925E-3</c:v>
                      </c:pt>
                      <c:pt idx="30">
                        <c:v>1.3888888888888889E-3</c:v>
                      </c:pt>
                      <c:pt idx="31">
                        <c:v>1.4351851851851854E-3</c:v>
                      </c:pt>
                      <c:pt idx="32">
                        <c:v>1.4814814814814814E-3</c:v>
                      </c:pt>
                      <c:pt idx="33">
                        <c:v>1.5277777777777779E-3</c:v>
                      </c:pt>
                      <c:pt idx="34">
                        <c:v>1.5740740740740741E-3</c:v>
                      </c:pt>
                      <c:pt idx="35">
                        <c:v>1.6203703703703703E-3</c:v>
                      </c:pt>
                      <c:pt idx="36">
                        <c:v>1.6666666666666668E-3</c:v>
                      </c:pt>
                      <c:pt idx="37">
                        <c:v>1.712962962962963E-3</c:v>
                      </c:pt>
                      <c:pt idx="38">
                        <c:v>1.7592592592592592E-3</c:v>
                      </c:pt>
                      <c:pt idx="39">
                        <c:v>1.8055555555555557E-3</c:v>
                      </c:pt>
                      <c:pt idx="40">
                        <c:v>1.8518518518518517E-3</c:v>
                      </c:pt>
                      <c:pt idx="41">
                        <c:v>1.8981481481481482E-3</c:v>
                      </c:pt>
                      <c:pt idx="42">
                        <c:v>1.9444444444444442E-3</c:v>
                      </c:pt>
                      <c:pt idx="43">
                        <c:v>1.9907407407407408E-3</c:v>
                      </c:pt>
                      <c:pt idx="44">
                        <c:v>2.0370370370370373E-3</c:v>
                      </c:pt>
                      <c:pt idx="45">
                        <c:v>2.0833333333333333E-3</c:v>
                      </c:pt>
                      <c:pt idx="46">
                        <c:v>2.1296296296296298E-3</c:v>
                      </c:pt>
                      <c:pt idx="47">
                        <c:v>2.1759259259259258E-3</c:v>
                      </c:pt>
                      <c:pt idx="48">
                        <c:v>2.2222222222222222E-3</c:v>
                      </c:pt>
                      <c:pt idx="49">
                        <c:v>2.2685185185185182E-3</c:v>
                      </c:pt>
                      <c:pt idx="50">
                        <c:v>2.3148148148148151E-3</c:v>
                      </c:pt>
                      <c:pt idx="51">
                        <c:v>2.3611111111111111E-3</c:v>
                      </c:pt>
                      <c:pt idx="52">
                        <c:v>2.4074074074074076E-3</c:v>
                      </c:pt>
                      <c:pt idx="53">
                        <c:v>2.4537037037037036E-3</c:v>
                      </c:pt>
                      <c:pt idx="54">
                        <c:v>2.5000000000000001E-3</c:v>
                      </c:pt>
                      <c:pt idx="55">
                        <c:v>2.5462962962962961E-3</c:v>
                      </c:pt>
                      <c:pt idx="56">
                        <c:v>2.5925925925925925E-3</c:v>
                      </c:pt>
                      <c:pt idx="57">
                        <c:v>2.6388888888888885E-3</c:v>
                      </c:pt>
                      <c:pt idx="58">
                        <c:v>2.685185185185185E-3</c:v>
                      </c:pt>
                      <c:pt idx="59">
                        <c:v>2.7314814814814819E-3</c:v>
                      </c:pt>
                      <c:pt idx="60">
                        <c:v>2.7777777777777779E-3</c:v>
                      </c:pt>
                      <c:pt idx="61">
                        <c:v>2.8240740740740739E-3</c:v>
                      </c:pt>
                      <c:pt idx="62">
                        <c:v>2.8703703703703708E-3</c:v>
                      </c:pt>
                      <c:pt idx="63">
                        <c:v>2.9166666666666668E-3</c:v>
                      </c:pt>
                      <c:pt idx="64">
                        <c:v>2.9629629629629628E-3</c:v>
                      </c:pt>
                      <c:pt idx="65">
                        <c:v>3.0092592592592588E-3</c:v>
                      </c:pt>
                      <c:pt idx="66">
                        <c:v>3.0555555555555557E-3</c:v>
                      </c:pt>
                      <c:pt idx="67">
                        <c:v>3.1018518518518522E-3</c:v>
                      </c:pt>
                      <c:pt idx="68">
                        <c:v>3.1481481481481482E-3</c:v>
                      </c:pt>
                      <c:pt idx="69">
                        <c:v>3.1944444444444442E-3</c:v>
                      </c:pt>
                      <c:pt idx="70">
                        <c:v>3.2407407407407406E-3</c:v>
                      </c:pt>
                      <c:pt idx="71">
                        <c:v>3.2870370370370367E-3</c:v>
                      </c:pt>
                      <c:pt idx="72">
                        <c:v>3.3333333333333335E-3</c:v>
                      </c:pt>
                      <c:pt idx="73">
                        <c:v>3.37962962962963E-3</c:v>
                      </c:pt>
                      <c:pt idx="74">
                        <c:v>3.425925925925926E-3</c:v>
                      </c:pt>
                      <c:pt idx="75">
                        <c:v>3.472222222222222E-3</c:v>
                      </c:pt>
                      <c:pt idx="76">
                        <c:v>3.5185185185185185E-3</c:v>
                      </c:pt>
                      <c:pt idx="77">
                        <c:v>3.5648148148148154E-3</c:v>
                      </c:pt>
                      <c:pt idx="78">
                        <c:v>3.6111111111111114E-3</c:v>
                      </c:pt>
                      <c:pt idx="79">
                        <c:v>3.6574074074074074E-3</c:v>
                      </c:pt>
                      <c:pt idx="80">
                        <c:v>3.7037037037037034E-3</c:v>
                      </c:pt>
                      <c:pt idx="81">
                        <c:v>3.7500000000000003E-3</c:v>
                      </c:pt>
                      <c:pt idx="82">
                        <c:v>3.7962962962962963E-3</c:v>
                      </c:pt>
                      <c:pt idx="83">
                        <c:v>3.8425925925925923E-3</c:v>
                      </c:pt>
                      <c:pt idx="84">
                        <c:v>3.8888888888888883E-3</c:v>
                      </c:pt>
                      <c:pt idx="85">
                        <c:v>3.9351851851851857E-3</c:v>
                      </c:pt>
                      <c:pt idx="86">
                        <c:v>3.9814814814814817E-3</c:v>
                      </c:pt>
                      <c:pt idx="87">
                        <c:v>4.0277777777777777E-3</c:v>
                      </c:pt>
                      <c:pt idx="88">
                        <c:v>4.0740740740740746E-3</c:v>
                      </c:pt>
                      <c:pt idx="89">
                        <c:v>4.1203703703703706E-3</c:v>
                      </c:pt>
                      <c:pt idx="90">
                        <c:v>4.1666666666666666E-3</c:v>
                      </c:pt>
                      <c:pt idx="91">
                        <c:v>4.2129629629629626E-3</c:v>
                      </c:pt>
                      <c:pt idx="92">
                        <c:v>4.2592592592592595E-3</c:v>
                      </c:pt>
                      <c:pt idx="93">
                        <c:v>4.3055555555555555E-3</c:v>
                      </c:pt>
                      <c:pt idx="94">
                        <c:v>4.3518518518518515E-3</c:v>
                      </c:pt>
                      <c:pt idx="95">
                        <c:v>4.3981481481481484E-3</c:v>
                      </c:pt>
                      <c:pt idx="96">
                        <c:v>4.4444444444444444E-3</c:v>
                      </c:pt>
                      <c:pt idx="97">
                        <c:v>4.4907407407407405E-3</c:v>
                      </c:pt>
                      <c:pt idx="98">
                        <c:v>4.5370370370370365E-3</c:v>
                      </c:pt>
                      <c:pt idx="99">
                        <c:v>4.5833333333333334E-3</c:v>
                      </c:pt>
                      <c:pt idx="100">
                        <c:v>4.6296296296296302E-3</c:v>
                      </c:pt>
                      <c:pt idx="101">
                        <c:v>4.6759259259259263E-3</c:v>
                      </c:pt>
                      <c:pt idx="102">
                        <c:v>4.7222222222222223E-3</c:v>
                      </c:pt>
                      <c:pt idx="103">
                        <c:v>4.7685185185185183E-3</c:v>
                      </c:pt>
                      <c:pt idx="104">
                        <c:v>4.8148148148148152E-3</c:v>
                      </c:pt>
                      <c:pt idx="105">
                        <c:v>4.8611111111111112E-3</c:v>
                      </c:pt>
                      <c:pt idx="106">
                        <c:v>4.9074074074074072E-3</c:v>
                      </c:pt>
                      <c:pt idx="107">
                        <c:v>4.9537037037037041E-3</c:v>
                      </c:pt>
                      <c:pt idx="108">
                        <c:v>5.0000000000000001E-3</c:v>
                      </c:pt>
                      <c:pt idx="109">
                        <c:v>5.0462962962962961E-3</c:v>
                      </c:pt>
                      <c:pt idx="110">
                        <c:v>5.0925925925925921E-3</c:v>
                      </c:pt>
                      <c:pt idx="111">
                        <c:v>5.138888888888889E-3</c:v>
                      </c:pt>
                      <c:pt idx="112">
                        <c:v>5.185185185185185E-3</c:v>
                      </c:pt>
                      <c:pt idx="113">
                        <c:v>5.2314814814814819E-3</c:v>
                      </c:pt>
                      <c:pt idx="114">
                        <c:v>5.2777777777777771E-3</c:v>
                      </c:pt>
                      <c:pt idx="115">
                        <c:v>5.3240740740740748E-3</c:v>
                      </c:pt>
                      <c:pt idx="116">
                        <c:v>5.37037037037037E-3</c:v>
                      </c:pt>
                      <c:pt idx="117">
                        <c:v>5.4166666666666669E-3</c:v>
                      </c:pt>
                      <c:pt idx="118">
                        <c:v>5.4629629629629637E-3</c:v>
                      </c:pt>
                      <c:pt idx="119">
                        <c:v>5.5092592592592589E-3</c:v>
                      </c:pt>
                      <c:pt idx="120">
                        <c:v>5.5555555555555558E-3</c:v>
                      </c:pt>
                      <c:pt idx="121">
                        <c:v>5.6018518518518518E-3</c:v>
                      </c:pt>
                      <c:pt idx="122">
                        <c:v>5.6481481481481478E-3</c:v>
                      </c:pt>
                      <c:pt idx="123">
                        <c:v>5.6944444444444438E-3</c:v>
                      </c:pt>
                      <c:pt idx="124">
                        <c:v>5.7407407407407416E-3</c:v>
                      </c:pt>
                      <c:pt idx="125">
                        <c:v>5.7870370370370376E-3</c:v>
                      </c:pt>
                      <c:pt idx="126">
                        <c:v>5.8333333333333336E-3</c:v>
                      </c:pt>
                      <c:pt idx="127">
                        <c:v>5.8796296296296296E-3</c:v>
                      </c:pt>
                      <c:pt idx="128">
                        <c:v>5.9259259259259256E-3</c:v>
                      </c:pt>
                      <c:pt idx="129">
                        <c:v>5.9722222222222225E-3</c:v>
                      </c:pt>
                      <c:pt idx="130">
                        <c:v>6.0185185185185177E-3</c:v>
                      </c:pt>
                      <c:pt idx="131">
                        <c:v>6.0648148148148145E-3</c:v>
                      </c:pt>
                      <c:pt idx="132">
                        <c:v>6.1111111111111114E-3</c:v>
                      </c:pt>
                      <c:pt idx="133">
                        <c:v>6.1574074074074074E-3</c:v>
                      </c:pt>
                      <c:pt idx="134">
                        <c:v>6.2037037037037043E-3</c:v>
                      </c:pt>
                      <c:pt idx="135">
                        <c:v>6.2499999999999995E-3</c:v>
                      </c:pt>
                      <c:pt idx="136">
                        <c:v>6.2962962962962964E-3</c:v>
                      </c:pt>
                      <c:pt idx="137">
                        <c:v>6.3425925925925915E-3</c:v>
                      </c:pt>
                      <c:pt idx="138">
                        <c:v>6.3888888888888884E-3</c:v>
                      </c:pt>
                      <c:pt idx="139">
                        <c:v>6.4351851851851861E-3</c:v>
                      </c:pt>
                      <c:pt idx="140">
                        <c:v>6.4814814814814813E-3</c:v>
                      </c:pt>
                      <c:pt idx="141">
                        <c:v>6.5277777777777782E-3</c:v>
                      </c:pt>
                      <c:pt idx="142">
                        <c:v>6.5740740740740733E-3</c:v>
                      </c:pt>
                      <c:pt idx="143">
                        <c:v>6.6203703703703702E-3</c:v>
                      </c:pt>
                      <c:pt idx="144">
                        <c:v>6.6666666666666671E-3</c:v>
                      </c:pt>
                      <c:pt idx="145">
                        <c:v>6.7129629629629622E-3</c:v>
                      </c:pt>
                      <c:pt idx="146">
                        <c:v>6.7592592592592591E-3</c:v>
                      </c:pt>
                      <c:pt idx="147">
                        <c:v>6.8055555555555569E-3</c:v>
                      </c:pt>
                      <c:pt idx="148">
                        <c:v>6.851851851851852E-3</c:v>
                      </c:pt>
                      <c:pt idx="149">
                        <c:v>6.8981481481481489E-3</c:v>
                      </c:pt>
                      <c:pt idx="150">
                        <c:v>6.9444444444444441E-3</c:v>
                      </c:pt>
                      <c:pt idx="151">
                        <c:v>6.9907407407407409E-3</c:v>
                      </c:pt>
                      <c:pt idx="152">
                        <c:v>7.037037037037037E-3</c:v>
                      </c:pt>
                      <c:pt idx="153">
                        <c:v>7.083333333333333E-3</c:v>
                      </c:pt>
                      <c:pt idx="154">
                        <c:v>7.1296296296296307E-3</c:v>
                      </c:pt>
                      <c:pt idx="155">
                        <c:v>7.1759259259259259E-3</c:v>
                      </c:pt>
                      <c:pt idx="156">
                        <c:v>7.2222222222222228E-3</c:v>
                      </c:pt>
                      <c:pt idx="157">
                        <c:v>7.2685185185185188E-3</c:v>
                      </c:pt>
                      <c:pt idx="158">
                        <c:v>7.3148148148148148E-3</c:v>
                      </c:pt>
                      <c:pt idx="159">
                        <c:v>7.3611111111111108E-3</c:v>
                      </c:pt>
                      <c:pt idx="160">
                        <c:v>7.4074074074074068E-3</c:v>
                      </c:pt>
                      <c:pt idx="161">
                        <c:v>7.4537037037037028E-3</c:v>
                      </c:pt>
                      <c:pt idx="162">
                        <c:v>7.5000000000000006E-3</c:v>
                      </c:pt>
                      <c:pt idx="163">
                        <c:v>7.5462962962962966E-3</c:v>
                      </c:pt>
                      <c:pt idx="164">
                        <c:v>7.5925925925925926E-3</c:v>
                      </c:pt>
                      <c:pt idx="165">
                        <c:v>7.6388888888888886E-3</c:v>
                      </c:pt>
                      <c:pt idx="166">
                        <c:v>7.6851851851851847E-3</c:v>
                      </c:pt>
                      <c:pt idx="167">
                        <c:v>7.7314814814814815E-3</c:v>
                      </c:pt>
                      <c:pt idx="168">
                        <c:v>7.7777777777777767E-3</c:v>
                      </c:pt>
                      <c:pt idx="169">
                        <c:v>7.8240740740740753E-3</c:v>
                      </c:pt>
                      <c:pt idx="170">
                        <c:v>7.8703703703703713E-3</c:v>
                      </c:pt>
                      <c:pt idx="171">
                        <c:v>7.9166666666666673E-3</c:v>
                      </c:pt>
                      <c:pt idx="172">
                        <c:v>7.9629629629629634E-3</c:v>
                      </c:pt>
                      <c:pt idx="173">
                        <c:v>8.0092592592592594E-3</c:v>
                      </c:pt>
                      <c:pt idx="174">
                        <c:v>8.0555555555555554E-3</c:v>
                      </c:pt>
                      <c:pt idx="175">
                        <c:v>8.1018518518518514E-3</c:v>
                      </c:pt>
                      <c:pt idx="176">
                        <c:v>8.1481481481481474E-3</c:v>
                      </c:pt>
                      <c:pt idx="177">
                        <c:v>8.1944444444444452E-3</c:v>
                      </c:pt>
                      <c:pt idx="178">
                        <c:v>8.2407407407407412E-3</c:v>
                      </c:pt>
                      <c:pt idx="179">
                        <c:v>8.2870370370370372E-3</c:v>
                      </c:pt>
                      <c:pt idx="180">
                        <c:v>8.3333333333333332E-3</c:v>
                      </c:pt>
                      <c:pt idx="181">
                        <c:v>8.3796296296296292E-3</c:v>
                      </c:pt>
                      <c:pt idx="182">
                        <c:v>8.4259259259259253E-3</c:v>
                      </c:pt>
                      <c:pt idx="183">
                        <c:v>8.4722222222222213E-3</c:v>
                      </c:pt>
                      <c:pt idx="184">
                        <c:v>8.518518518518519E-3</c:v>
                      </c:pt>
                      <c:pt idx="185">
                        <c:v>8.564814814814815E-3</c:v>
                      </c:pt>
                      <c:pt idx="186">
                        <c:v>8.611111111111111E-3</c:v>
                      </c:pt>
                      <c:pt idx="187">
                        <c:v>8.6574074074074071E-3</c:v>
                      </c:pt>
                      <c:pt idx="188">
                        <c:v>8.7037037037037031E-3</c:v>
                      </c:pt>
                      <c:pt idx="189">
                        <c:v>8.7499999999999991E-3</c:v>
                      </c:pt>
                      <c:pt idx="190">
                        <c:v>8.7962962962962968E-3</c:v>
                      </c:pt>
                      <c:pt idx="191">
                        <c:v>8.8425925925925911E-3</c:v>
                      </c:pt>
                      <c:pt idx="192">
                        <c:v>8.8888888888888889E-3</c:v>
                      </c:pt>
                      <c:pt idx="193">
                        <c:v>8.9351851851851866E-3</c:v>
                      </c:pt>
                      <c:pt idx="194">
                        <c:v>8.9814814814814809E-3</c:v>
                      </c:pt>
                      <c:pt idx="195">
                        <c:v>9.0277777777777787E-3</c:v>
                      </c:pt>
                      <c:pt idx="196">
                        <c:v>9.0740740740740729E-3</c:v>
                      </c:pt>
                      <c:pt idx="197">
                        <c:v>9.1203703703703707E-3</c:v>
                      </c:pt>
                      <c:pt idx="198">
                        <c:v>9.1666666666666667E-3</c:v>
                      </c:pt>
                      <c:pt idx="199">
                        <c:v>9.2129629629629627E-3</c:v>
                      </c:pt>
                      <c:pt idx="200">
                        <c:v>9.2592592592592605E-3</c:v>
                      </c:pt>
                      <c:pt idx="201">
                        <c:v>9.3055555555555548E-3</c:v>
                      </c:pt>
                      <c:pt idx="202">
                        <c:v>9.3518518518518525E-3</c:v>
                      </c:pt>
                      <c:pt idx="203">
                        <c:v>9.3981481481481485E-3</c:v>
                      </c:pt>
                      <c:pt idx="204">
                        <c:v>9.4444444444444445E-3</c:v>
                      </c:pt>
                      <c:pt idx="205">
                        <c:v>9.4907407407407406E-3</c:v>
                      </c:pt>
                      <c:pt idx="206">
                        <c:v>9.5370370370370366E-3</c:v>
                      </c:pt>
                      <c:pt idx="207">
                        <c:v>9.5833333333333343E-3</c:v>
                      </c:pt>
                      <c:pt idx="208">
                        <c:v>9.6296296296296303E-3</c:v>
                      </c:pt>
                      <c:pt idx="209">
                        <c:v>9.6759259259259264E-3</c:v>
                      </c:pt>
                      <c:pt idx="210">
                        <c:v>9.7222222222222224E-3</c:v>
                      </c:pt>
                      <c:pt idx="211">
                        <c:v>9.7685185185185184E-3</c:v>
                      </c:pt>
                      <c:pt idx="212">
                        <c:v>9.8148148148148144E-3</c:v>
                      </c:pt>
                      <c:pt idx="213">
                        <c:v>9.8611111111111104E-3</c:v>
                      </c:pt>
                      <c:pt idx="214">
                        <c:v>9.9074074074074082E-3</c:v>
                      </c:pt>
                      <c:pt idx="215">
                        <c:v>9.9537037037037042E-3</c:v>
                      </c:pt>
                      <c:pt idx="216">
                        <c:v>0.01</c:v>
                      </c:pt>
                      <c:pt idx="217">
                        <c:v>1.0046296296296296E-2</c:v>
                      </c:pt>
                      <c:pt idx="218">
                        <c:v>1.0092592592592592E-2</c:v>
                      </c:pt>
                      <c:pt idx="219">
                        <c:v>1.0138888888888888E-2</c:v>
                      </c:pt>
                      <c:pt idx="220">
                        <c:v>1.0185185185185184E-2</c:v>
                      </c:pt>
                      <c:pt idx="221">
                        <c:v>1.0231481481481482E-2</c:v>
                      </c:pt>
                      <c:pt idx="222">
                        <c:v>1.0277777777777778E-2</c:v>
                      </c:pt>
                      <c:pt idx="223">
                        <c:v>1.0324074074074074E-2</c:v>
                      </c:pt>
                      <c:pt idx="224">
                        <c:v>1.037037037037037E-2</c:v>
                      </c:pt>
                      <c:pt idx="225">
                        <c:v>1.0416666666666666E-2</c:v>
                      </c:pt>
                      <c:pt idx="226">
                        <c:v>1.0462962962962964E-2</c:v>
                      </c:pt>
                      <c:pt idx="227">
                        <c:v>1.050925925925926E-2</c:v>
                      </c:pt>
                      <c:pt idx="228">
                        <c:v>1.0555555555555554E-2</c:v>
                      </c:pt>
                      <c:pt idx="229">
                        <c:v>1.0601851851851854E-2</c:v>
                      </c:pt>
                      <c:pt idx="230">
                        <c:v>1.064814814814815E-2</c:v>
                      </c:pt>
                      <c:pt idx="231">
                        <c:v>1.0694444444444444E-2</c:v>
                      </c:pt>
                      <c:pt idx="232">
                        <c:v>1.074074074074074E-2</c:v>
                      </c:pt>
                      <c:pt idx="233">
                        <c:v>1.0787037037037038E-2</c:v>
                      </c:pt>
                      <c:pt idx="234">
                        <c:v>1.0833333333333334E-2</c:v>
                      </c:pt>
                      <c:pt idx="235">
                        <c:v>1.087962962962963E-2</c:v>
                      </c:pt>
                      <c:pt idx="236">
                        <c:v>1.0925925925925924E-2</c:v>
                      </c:pt>
                      <c:pt idx="237">
                        <c:v>1.0972222222222223E-2</c:v>
                      </c:pt>
                      <c:pt idx="238">
                        <c:v>1.1018518518518518E-2</c:v>
                      </c:pt>
                      <c:pt idx="239">
                        <c:v>1.1064814814814814E-2</c:v>
                      </c:pt>
                      <c:pt idx="240">
                        <c:v>1.1111111111111112E-2</c:v>
                      </c:pt>
                      <c:pt idx="241">
                        <c:v>1.1157407407407408E-2</c:v>
                      </c:pt>
                      <c:pt idx="242">
                        <c:v>1.1203703703703704E-2</c:v>
                      </c:pt>
                      <c:pt idx="243">
                        <c:v>1.1249999999999998E-2</c:v>
                      </c:pt>
                      <c:pt idx="244">
                        <c:v>1.1296296296296296E-2</c:v>
                      </c:pt>
                      <c:pt idx="245">
                        <c:v>1.1342592592592592E-2</c:v>
                      </c:pt>
                      <c:pt idx="246">
                        <c:v>1.1388888888888888E-2</c:v>
                      </c:pt>
                      <c:pt idx="247">
                        <c:v>1.1435185185185185E-2</c:v>
                      </c:pt>
                      <c:pt idx="248">
                        <c:v>1.1481481481481483E-2</c:v>
                      </c:pt>
                      <c:pt idx="249">
                        <c:v>1.1527777777777777E-2</c:v>
                      </c:pt>
                      <c:pt idx="250">
                        <c:v>1.1574074074074075E-2</c:v>
                      </c:pt>
                      <c:pt idx="251">
                        <c:v>1.1620370370370371E-2</c:v>
                      </c:pt>
                      <c:pt idx="252">
                        <c:v>1.1666666666666667E-2</c:v>
                      </c:pt>
                      <c:pt idx="253">
                        <c:v>1.1712962962962965E-2</c:v>
                      </c:pt>
                      <c:pt idx="254">
                        <c:v>1.1759259259259259E-2</c:v>
                      </c:pt>
                      <c:pt idx="255">
                        <c:v>1.1805555555555555E-2</c:v>
                      </c:pt>
                      <c:pt idx="256">
                        <c:v>1.1851851851851851E-2</c:v>
                      </c:pt>
                      <c:pt idx="257">
                        <c:v>1.1898148148148149E-2</c:v>
                      </c:pt>
                      <c:pt idx="258">
                        <c:v>1.1944444444444445E-2</c:v>
                      </c:pt>
                      <c:pt idx="259">
                        <c:v>1.1990740740740739E-2</c:v>
                      </c:pt>
                      <c:pt idx="260">
                        <c:v>1.2037037037037035E-2</c:v>
                      </c:pt>
                      <c:pt idx="261">
                        <c:v>1.2083333333333333E-2</c:v>
                      </c:pt>
                      <c:pt idx="262">
                        <c:v>1.2129629629629629E-2</c:v>
                      </c:pt>
                      <c:pt idx="263">
                        <c:v>1.2175925925925929E-2</c:v>
                      </c:pt>
                      <c:pt idx="264">
                        <c:v>1.2222222222222223E-2</c:v>
                      </c:pt>
                      <c:pt idx="265">
                        <c:v>1.2268518518518519E-2</c:v>
                      </c:pt>
                      <c:pt idx="266">
                        <c:v>1.2314814814814815E-2</c:v>
                      </c:pt>
                      <c:pt idx="267">
                        <c:v>1.2361111111111113E-2</c:v>
                      </c:pt>
                      <c:pt idx="268">
                        <c:v>1.2407407407407409E-2</c:v>
                      </c:pt>
                      <c:pt idx="269">
                        <c:v>1.2453703703703703E-2</c:v>
                      </c:pt>
                      <c:pt idx="270">
                        <c:v>1.2499999999999999E-2</c:v>
                      </c:pt>
                      <c:pt idx="271">
                        <c:v>1.2546296296296297E-2</c:v>
                      </c:pt>
                      <c:pt idx="272">
                        <c:v>1.2592592592592593E-2</c:v>
                      </c:pt>
                      <c:pt idx="273">
                        <c:v>1.2638888888888889E-2</c:v>
                      </c:pt>
                      <c:pt idx="274">
                        <c:v>1.2685185185185183E-2</c:v>
                      </c:pt>
                      <c:pt idx="275">
                        <c:v>1.2731481481481481E-2</c:v>
                      </c:pt>
                      <c:pt idx="276">
                        <c:v>1.2777777777777777E-2</c:v>
                      </c:pt>
                      <c:pt idx="277">
                        <c:v>1.2824074074074073E-2</c:v>
                      </c:pt>
                      <c:pt idx="278">
                        <c:v>1.2870370370370372E-2</c:v>
                      </c:pt>
                      <c:pt idx="279">
                        <c:v>1.2916666666666667E-2</c:v>
                      </c:pt>
                      <c:pt idx="280">
                        <c:v>1.2962962962962963E-2</c:v>
                      </c:pt>
                      <c:pt idx="281">
                        <c:v>1.300925925925926E-2</c:v>
                      </c:pt>
                      <c:pt idx="282">
                        <c:v>1.3055555555555556E-2</c:v>
                      </c:pt>
                      <c:pt idx="283">
                        <c:v>1.3101851851851852E-2</c:v>
                      </c:pt>
                      <c:pt idx="284">
                        <c:v>1.3148148148148147E-2</c:v>
                      </c:pt>
                      <c:pt idx="285">
                        <c:v>1.3194444444444444E-2</c:v>
                      </c:pt>
                      <c:pt idx="286">
                        <c:v>1.324074074074074E-2</c:v>
                      </c:pt>
                      <c:pt idx="287">
                        <c:v>1.3287037037037036E-2</c:v>
                      </c:pt>
                      <c:pt idx="288">
                        <c:v>1.3333333333333334E-2</c:v>
                      </c:pt>
                      <c:pt idx="289">
                        <c:v>1.3379629629629628E-2</c:v>
                      </c:pt>
                      <c:pt idx="290">
                        <c:v>1.3425925925925924E-2</c:v>
                      </c:pt>
                      <c:pt idx="291">
                        <c:v>1.3472222222222221E-2</c:v>
                      </c:pt>
                      <c:pt idx="292">
                        <c:v>1.3518518518518518E-2</c:v>
                      </c:pt>
                      <c:pt idx="293">
                        <c:v>1.3564814814814816E-2</c:v>
                      </c:pt>
                      <c:pt idx="294">
                        <c:v>1.3611111111111114E-2</c:v>
                      </c:pt>
                      <c:pt idx="295">
                        <c:v>1.3657407407407408E-2</c:v>
                      </c:pt>
                      <c:pt idx="296">
                        <c:v>1.3703703703703704E-2</c:v>
                      </c:pt>
                      <c:pt idx="297">
                        <c:v>1.375E-2</c:v>
                      </c:pt>
                      <c:pt idx="298">
                        <c:v>1.3796296296296298E-2</c:v>
                      </c:pt>
                      <c:pt idx="299">
                        <c:v>1.3842592592592594E-2</c:v>
                      </c:pt>
                      <c:pt idx="300">
                        <c:v>1.3888888888888888E-2</c:v>
                      </c:pt>
                      <c:pt idx="301">
                        <c:v>1.3935185185185184E-2</c:v>
                      </c:pt>
                      <c:pt idx="302">
                        <c:v>1.3981481481481482E-2</c:v>
                      </c:pt>
                      <c:pt idx="303">
                        <c:v>1.4027777777777778E-2</c:v>
                      </c:pt>
                      <c:pt idx="304">
                        <c:v>1.4074074074074074E-2</c:v>
                      </c:pt>
                      <c:pt idx="305">
                        <c:v>1.4120370370370368E-2</c:v>
                      </c:pt>
                      <c:pt idx="306">
                        <c:v>1.4166666666666666E-2</c:v>
                      </c:pt>
                      <c:pt idx="307">
                        <c:v>1.4212962962962962E-2</c:v>
                      </c:pt>
                      <c:pt idx="308">
                        <c:v>1.4259259259259261E-2</c:v>
                      </c:pt>
                      <c:pt idx="309">
                        <c:v>1.4305555555555557E-2</c:v>
                      </c:pt>
                      <c:pt idx="310">
                        <c:v>1.4351851851851852E-2</c:v>
                      </c:pt>
                      <c:pt idx="311">
                        <c:v>1.4398148148148148E-2</c:v>
                      </c:pt>
                      <c:pt idx="312">
                        <c:v>1.4444444444444446E-2</c:v>
                      </c:pt>
                      <c:pt idx="313">
                        <c:v>1.4490740740740742E-2</c:v>
                      </c:pt>
                      <c:pt idx="314">
                        <c:v>1.4537037037037038E-2</c:v>
                      </c:pt>
                      <c:pt idx="315">
                        <c:v>1.4583333333333332E-2</c:v>
                      </c:pt>
                      <c:pt idx="316">
                        <c:v>1.462962962962963E-2</c:v>
                      </c:pt>
                      <c:pt idx="317">
                        <c:v>1.4675925925925926E-2</c:v>
                      </c:pt>
                      <c:pt idx="318">
                        <c:v>1.4722222222222222E-2</c:v>
                      </c:pt>
                      <c:pt idx="319">
                        <c:v>1.4768518518518519E-2</c:v>
                      </c:pt>
                      <c:pt idx="320">
                        <c:v>1.4814814814814814E-2</c:v>
                      </c:pt>
                      <c:pt idx="321">
                        <c:v>1.486111111111111E-2</c:v>
                      </c:pt>
                      <c:pt idx="322">
                        <c:v>1.4907407407407406E-2</c:v>
                      </c:pt>
                      <c:pt idx="323">
                        <c:v>1.4953703703703705E-2</c:v>
                      </c:pt>
                      <c:pt idx="324">
                        <c:v>1.5000000000000001E-2</c:v>
                      </c:pt>
                      <c:pt idx="325">
                        <c:v>1.5046296296296295E-2</c:v>
                      </c:pt>
                      <c:pt idx="326">
                        <c:v>1.5092592592592593E-2</c:v>
                      </c:pt>
                      <c:pt idx="327">
                        <c:v>1.5138888888888889E-2</c:v>
                      </c:pt>
                      <c:pt idx="328">
                        <c:v>1.5185185185185185E-2</c:v>
                      </c:pt>
                      <c:pt idx="329">
                        <c:v>1.5231481481481483E-2</c:v>
                      </c:pt>
                      <c:pt idx="330">
                        <c:v>1.5277777777777777E-2</c:v>
                      </c:pt>
                      <c:pt idx="331">
                        <c:v>1.5324074074074073E-2</c:v>
                      </c:pt>
                      <c:pt idx="332">
                        <c:v>1.5370370370370369E-2</c:v>
                      </c:pt>
                      <c:pt idx="333">
                        <c:v>1.5416666666666667E-2</c:v>
                      </c:pt>
                      <c:pt idx="334">
                        <c:v>1.5462962962962963E-2</c:v>
                      </c:pt>
                      <c:pt idx="335">
                        <c:v>1.5509259259259257E-2</c:v>
                      </c:pt>
                      <c:pt idx="336">
                        <c:v>1.5555555555555553E-2</c:v>
                      </c:pt>
                      <c:pt idx="337">
                        <c:v>1.5601851851851851E-2</c:v>
                      </c:pt>
                      <c:pt idx="338">
                        <c:v>1.5648148148148151E-2</c:v>
                      </c:pt>
                      <c:pt idx="339">
                        <c:v>1.5694444444444445E-2</c:v>
                      </c:pt>
                      <c:pt idx="340">
                        <c:v>1.5740740740740743E-2</c:v>
                      </c:pt>
                      <c:pt idx="341">
                        <c:v>1.5787037037037037E-2</c:v>
                      </c:pt>
                      <c:pt idx="342">
                        <c:v>1.5833333333333335E-2</c:v>
                      </c:pt>
                      <c:pt idx="343">
                        <c:v>1.5879629629629629E-2</c:v>
                      </c:pt>
                      <c:pt idx="344">
                        <c:v>1.5925925925925927E-2</c:v>
                      </c:pt>
                      <c:pt idx="345">
                        <c:v>1.5972222222222224E-2</c:v>
                      </c:pt>
                      <c:pt idx="346">
                        <c:v>1.6018518518518519E-2</c:v>
                      </c:pt>
                      <c:pt idx="347">
                        <c:v>1.6064814814814813E-2</c:v>
                      </c:pt>
                      <c:pt idx="348">
                        <c:v>1.6111111111111111E-2</c:v>
                      </c:pt>
                      <c:pt idx="349">
                        <c:v>1.6157407407407409E-2</c:v>
                      </c:pt>
                      <c:pt idx="350">
                        <c:v>1.6203703703703703E-2</c:v>
                      </c:pt>
                      <c:pt idx="351">
                        <c:v>1.6249999999999997E-2</c:v>
                      </c:pt>
                      <c:pt idx="352">
                        <c:v>1.6296296296296295E-2</c:v>
                      </c:pt>
                      <c:pt idx="353">
                        <c:v>1.6342592592592593E-2</c:v>
                      </c:pt>
                      <c:pt idx="354">
                        <c:v>1.638888888888889E-2</c:v>
                      </c:pt>
                      <c:pt idx="355">
                        <c:v>1.6435185185185188E-2</c:v>
                      </c:pt>
                      <c:pt idx="356">
                        <c:v>1.6481481481481482E-2</c:v>
                      </c:pt>
                      <c:pt idx="357">
                        <c:v>1.6527777777777777E-2</c:v>
                      </c:pt>
                      <c:pt idx="358">
                        <c:v>1.6574074074074074E-2</c:v>
                      </c:pt>
                      <c:pt idx="359">
                        <c:v>1.6620370370370372E-2</c:v>
                      </c:pt>
                      <c:pt idx="360">
                        <c:v>1.6666666666666666E-2</c:v>
                      </c:pt>
                      <c:pt idx="361">
                        <c:v>1.6712962962962961E-2</c:v>
                      </c:pt>
                      <c:pt idx="362">
                        <c:v>1.6759259259259258E-2</c:v>
                      </c:pt>
                      <c:pt idx="363">
                        <c:v>1.6805555555555556E-2</c:v>
                      </c:pt>
                      <c:pt idx="364">
                        <c:v>1.6851851851851851E-2</c:v>
                      </c:pt>
                      <c:pt idx="365">
                        <c:v>1.6898148148148148E-2</c:v>
                      </c:pt>
                      <c:pt idx="366">
                        <c:v>1.6944444444444443E-2</c:v>
                      </c:pt>
                      <c:pt idx="367">
                        <c:v>1.699074074074074E-2</c:v>
                      </c:pt>
                      <c:pt idx="368">
                        <c:v>1.7037037037037038E-2</c:v>
                      </c:pt>
                      <c:pt idx="369">
                        <c:v>1.7083333333333336E-2</c:v>
                      </c:pt>
                      <c:pt idx="370">
                        <c:v>1.712962962962963E-2</c:v>
                      </c:pt>
                      <c:pt idx="371">
                        <c:v>1.7175925925925924E-2</c:v>
                      </c:pt>
                      <c:pt idx="372">
                        <c:v>1.7222222222222222E-2</c:v>
                      </c:pt>
                      <c:pt idx="373">
                        <c:v>1.726851851851852E-2</c:v>
                      </c:pt>
                      <c:pt idx="374">
                        <c:v>1.7314814814814814E-2</c:v>
                      </c:pt>
                      <c:pt idx="375">
                        <c:v>1.7361111111111112E-2</c:v>
                      </c:pt>
                      <c:pt idx="376">
                        <c:v>1.7407407407407406E-2</c:v>
                      </c:pt>
                      <c:pt idx="377">
                        <c:v>1.7453703703703704E-2</c:v>
                      </c:pt>
                      <c:pt idx="378">
                        <c:v>1.7499999999999998E-2</c:v>
                      </c:pt>
                      <c:pt idx="379">
                        <c:v>1.7546296296296296E-2</c:v>
                      </c:pt>
                      <c:pt idx="380">
                        <c:v>1.7592592592592594E-2</c:v>
                      </c:pt>
                      <c:pt idx="381">
                        <c:v>1.7638888888888888E-2</c:v>
                      </c:pt>
                      <c:pt idx="382">
                        <c:v>1.7685185185185182E-2</c:v>
                      </c:pt>
                      <c:pt idx="383">
                        <c:v>1.7731481481481483E-2</c:v>
                      </c:pt>
                      <c:pt idx="384">
                        <c:v>1.7777777777777778E-2</c:v>
                      </c:pt>
                      <c:pt idx="385">
                        <c:v>1.7824074074074076E-2</c:v>
                      </c:pt>
                      <c:pt idx="386">
                        <c:v>1.7870370370370373E-2</c:v>
                      </c:pt>
                      <c:pt idx="387">
                        <c:v>1.7916666666666668E-2</c:v>
                      </c:pt>
                      <c:pt idx="388">
                        <c:v>1.7962962962962962E-2</c:v>
                      </c:pt>
                      <c:pt idx="389">
                        <c:v>1.800925925925926E-2</c:v>
                      </c:pt>
                      <c:pt idx="390">
                        <c:v>1.8055555555555557E-2</c:v>
                      </c:pt>
                      <c:pt idx="391">
                        <c:v>1.8101851851851852E-2</c:v>
                      </c:pt>
                      <c:pt idx="392">
                        <c:v>1.8148148148148146E-2</c:v>
                      </c:pt>
                      <c:pt idx="393">
                        <c:v>1.8194444444444444E-2</c:v>
                      </c:pt>
                      <c:pt idx="394">
                        <c:v>1.8240740740740741E-2</c:v>
                      </c:pt>
                      <c:pt idx="395">
                        <c:v>1.8287037037037036E-2</c:v>
                      </c:pt>
                      <c:pt idx="396">
                        <c:v>1.8333333333333333E-2</c:v>
                      </c:pt>
                      <c:pt idx="397">
                        <c:v>1.8379629629629628E-2</c:v>
                      </c:pt>
                      <c:pt idx="398">
                        <c:v>1.8425925925925925E-2</c:v>
                      </c:pt>
                      <c:pt idx="399">
                        <c:v>1.8472222222222223E-2</c:v>
                      </c:pt>
                      <c:pt idx="400">
                        <c:v>1.8518518518518521E-2</c:v>
                      </c:pt>
                      <c:pt idx="401">
                        <c:v>1.8564814814814815E-2</c:v>
                      </c:pt>
                      <c:pt idx="402">
                        <c:v>1.861111111111111E-2</c:v>
                      </c:pt>
                      <c:pt idx="403">
                        <c:v>1.8657407407407407E-2</c:v>
                      </c:pt>
                      <c:pt idx="404">
                        <c:v>1.8703703703703705E-2</c:v>
                      </c:pt>
                      <c:pt idx="405">
                        <c:v>1.8749999999999999E-2</c:v>
                      </c:pt>
                      <c:pt idx="406">
                        <c:v>1.8796296296296297E-2</c:v>
                      </c:pt>
                      <c:pt idx="407">
                        <c:v>1.8842592592592591E-2</c:v>
                      </c:pt>
                      <c:pt idx="408">
                        <c:v>1.8888888888888889E-2</c:v>
                      </c:pt>
                      <c:pt idx="409">
                        <c:v>1.8935185185185183E-2</c:v>
                      </c:pt>
                      <c:pt idx="410">
                        <c:v>1.8981481481481481E-2</c:v>
                      </c:pt>
                      <c:pt idx="411">
                        <c:v>1.9027777777777779E-2</c:v>
                      </c:pt>
                      <c:pt idx="412">
                        <c:v>1.9074074074074073E-2</c:v>
                      </c:pt>
                      <c:pt idx="413">
                        <c:v>1.9120370370370371E-2</c:v>
                      </c:pt>
                      <c:pt idx="414">
                        <c:v>1.9166666666666669E-2</c:v>
                      </c:pt>
                      <c:pt idx="415">
                        <c:v>1.9212962962962963E-2</c:v>
                      </c:pt>
                      <c:pt idx="416">
                        <c:v>1.9259259259259261E-2</c:v>
                      </c:pt>
                      <c:pt idx="417">
                        <c:v>1.9305555555555555E-2</c:v>
                      </c:pt>
                      <c:pt idx="418">
                        <c:v>1.9351851851851853E-2</c:v>
                      </c:pt>
                      <c:pt idx="419">
                        <c:v>1.9398148148148147E-2</c:v>
                      </c:pt>
                      <c:pt idx="420">
                        <c:v>1.9444444444444445E-2</c:v>
                      </c:pt>
                      <c:pt idx="421">
                        <c:v>1.9490740740740743E-2</c:v>
                      </c:pt>
                      <c:pt idx="422">
                        <c:v>1.9537037037037037E-2</c:v>
                      </c:pt>
                      <c:pt idx="423">
                        <c:v>1.9583333333333331E-2</c:v>
                      </c:pt>
                      <c:pt idx="424">
                        <c:v>1.9629629629629629E-2</c:v>
                      </c:pt>
                      <c:pt idx="425">
                        <c:v>1.9675925925925927E-2</c:v>
                      </c:pt>
                      <c:pt idx="426">
                        <c:v>1.9722222222222221E-2</c:v>
                      </c:pt>
                      <c:pt idx="427">
                        <c:v>1.9768518518518515E-2</c:v>
                      </c:pt>
                      <c:pt idx="428">
                        <c:v>1.9814814814814816E-2</c:v>
                      </c:pt>
                      <c:pt idx="429">
                        <c:v>1.9861111111111111E-2</c:v>
                      </c:pt>
                      <c:pt idx="430">
                        <c:v>1.9907407407407408E-2</c:v>
                      </c:pt>
                      <c:pt idx="431">
                        <c:v>1.9953703703703706E-2</c:v>
                      </c:pt>
                      <c:pt idx="432">
                        <c:v>0.02</c:v>
                      </c:pt>
                      <c:pt idx="433">
                        <c:v>2.0046296296296295E-2</c:v>
                      </c:pt>
                      <c:pt idx="434">
                        <c:v>2.0092592592592592E-2</c:v>
                      </c:pt>
                      <c:pt idx="435">
                        <c:v>2.013888888888889E-2</c:v>
                      </c:pt>
                      <c:pt idx="436">
                        <c:v>2.0185185185185184E-2</c:v>
                      </c:pt>
                      <c:pt idx="437">
                        <c:v>2.0231481481481482E-2</c:v>
                      </c:pt>
                      <c:pt idx="438">
                        <c:v>2.0277777777777777E-2</c:v>
                      </c:pt>
                      <c:pt idx="439">
                        <c:v>2.0324074074074074E-2</c:v>
                      </c:pt>
                      <c:pt idx="440">
                        <c:v>2.0370370370370369E-2</c:v>
                      </c:pt>
                      <c:pt idx="441">
                        <c:v>2.0416666666666666E-2</c:v>
                      </c:pt>
                      <c:pt idx="442">
                        <c:v>2.0462962962962964E-2</c:v>
                      </c:pt>
                      <c:pt idx="443">
                        <c:v>2.0509259259259258E-2</c:v>
                      </c:pt>
                      <c:pt idx="444">
                        <c:v>2.0555555555555556E-2</c:v>
                      </c:pt>
                      <c:pt idx="445">
                        <c:v>2.0601851851851854E-2</c:v>
                      </c:pt>
                      <c:pt idx="446">
                        <c:v>2.0648148148148148E-2</c:v>
                      </c:pt>
                      <c:pt idx="447">
                        <c:v>2.0694444444444446E-2</c:v>
                      </c:pt>
                      <c:pt idx="448">
                        <c:v>2.074074074074074E-2</c:v>
                      </c:pt>
                      <c:pt idx="449">
                        <c:v>2.0787037037037038E-2</c:v>
                      </c:pt>
                      <c:pt idx="450">
                        <c:v>2.0833333333333332E-2</c:v>
                      </c:pt>
                      <c:pt idx="451">
                        <c:v>2.0879629629629626E-2</c:v>
                      </c:pt>
                      <c:pt idx="452">
                        <c:v>2.0925925925925928E-2</c:v>
                      </c:pt>
                      <c:pt idx="453">
                        <c:v>2.0972222222222222E-2</c:v>
                      </c:pt>
                      <c:pt idx="454">
                        <c:v>2.101851851851852E-2</c:v>
                      </c:pt>
                      <c:pt idx="455">
                        <c:v>2.1064814814814814E-2</c:v>
                      </c:pt>
                      <c:pt idx="456">
                        <c:v>2.1111111111111108E-2</c:v>
                      </c:pt>
                      <c:pt idx="457">
                        <c:v>2.1157407407407406E-2</c:v>
                      </c:pt>
                      <c:pt idx="458">
                        <c:v>2.1203703703703707E-2</c:v>
                      </c:pt>
                      <c:pt idx="459">
                        <c:v>2.1250000000000002E-2</c:v>
                      </c:pt>
                      <c:pt idx="460">
                        <c:v>2.1296296296296299E-2</c:v>
                      </c:pt>
                      <c:pt idx="461">
                        <c:v>2.1342592592592594E-2</c:v>
                      </c:pt>
                      <c:pt idx="462">
                        <c:v>2.1388888888888888E-2</c:v>
                      </c:pt>
                      <c:pt idx="463">
                        <c:v>2.1435185185185186E-2</c:v>
                      </c:pt>
                      <c:pt idx="464">
                        <c:v>2.148148148148148E-2</c:v>
                      </c:pt>
                      <c:pt idx="465">
                        <c:v>2.1527777777777781E-2</c:v>
                      </c:pt>
                      <c:pt idx="466">
                        <c:v>2.1574074074074075E-2</c:v>
                      </c:pt>
                      <c:pt idx="467">
                        <c:v>2.162037037037037E-2</c:v>
                      </c:pt>
                      <c:pt idx="468">
                        <c:v>2.1666666666666667E-2</c:v>
                      </c:pt>
                      <c:pt idx="469">
                        <c:v>2.1712962962962962E-2</c:v>
                      </c:pt>
                      <c:pt idx="470">
                        <c:v>2.1759259259259259E-2</c:v>
                      </c:pt>
                      <c:pt idx="471">
                        <c:v>2.1805555555555554E-2</c:v>
                      </c:pt>
                      <c:pt idx="472">
                        <c:v>2.1851851851851848E-2</c:v>
                      </c:pt>
                      <c:pt idx="473">
                        <c:v>2.1898148148148149E-2</c:v>
                      </c:pt>
                      <c:pt idx="474">
                        <c:v>2.1944444444444447E-2</c:v>
                      </c:pt>
                      <c:pt idx="475">
                        <c:v>2.1990740740740741E-2</c:v>
                      </c:pt>
                      <c:pt idx="476">
                        <c:v>2.2037037037037036E-2</c:v>
                      </c:pt>
                      <c:pt idx="477">
                        <c:v>2.2083333333333333E-2</c:v>
                      </c:pt>
                      <c:pt idx="478">
                        <c:v>2.2129629629629628E-2</c:v>
                      </c:pt>
                      <c:pt idx="479">
                        <c:v>2.2175925925925929E-2</c:v>
                      </c:pt>
                      <c:pt idx="480">
                        <c:v>2.2222222222222223E-2</c:v>
                      </c:pt>
                      <c:pt idx="481">
                        <c:v>2.2268518518518521E-2</c:v>
                      </c:pt>
                      <c:pt idx="482">
                        <c:v>2.2314814814814815E-2</c:v>
                      </c:pt>
                      <c:pt idx="483">
                        <c:v>2.2361111111111113E-2</c:v>
                      </c:pt>
                      <c:pt idx="484">
                        <c:v>2.2407407407407407E-2</c:v>
                      </c:pt>
                      <c:pt idx="485">
                        <c:v>2.2453703703703708E-2</c:v>
                      </c:pt>
                      <c:pt idx="486">
                        <c:v>2.2499999999999996E-2</c:v>
                      </c:pt>
                      <c:pt idx="487">
                        <c:v>2.2546296296296297E-2</c:v>
                      </c:pt>
                      <c:pt idx="488">
                        <c:v>2.2592592592592591E-2</c:v>
                      </c:pt>
                      <c:pt idx="489">
                        <c:v>2.2638888888888889E-2</c:v>
                      </c:pt>
                      <c:pt idx="490">
                        <c:v>2.2685185185185183E-2</c:v>
                      </c:pt>
                      <c:pt idx="491">
                        <c:v>2.2731481481481481E-2</c:v>
                      </c:pt>
                      <c:pt idx="492">
                        <c:v>2.2777777777777775E-2</c:v>
                      </c:pt>
                      <c:pt idx="493">
                        <c:v>2.2824074074074076E-2</c:v>
                      </c:pt>
                      <c:pt idx="494">
                        <c:v>2.2870370370370371E-2</c:v>
                      </c:pt>
                      <c:pt idx="495">
                        <c:v>2.2916666666666669E-2</c:v>
                      </c:pt>
                      <c:pt idx="496">
                        <c:v>2.2962962962962966E-2</c:v>
                      </c:pt>
                      <c:pt idx="497">
                        <c:v>2.3009259259259257E-2</c:v>
                      </c:pt>
                      <c:pt idx="498">
                        <c:v>2.3055555555555555E-2</c:v>
                      </c:pt>
                      <c:pt idx="499">
                        <c:v>2.3101851851851849E-2</c:v>
                      </c:pt>
                      <c:pt idx="500">
                        <c:v>2.314814814814815E-2</c:v>
                      </c:pt>
                      <c:pt idx="501">
                        <c:v>2.3194444444444445E-2</c:v>
                      </c:pt>
                      <c:pt idx="502">
                        <c:v>2.3240740740740742E-2</c:v>
                      </c:pt>
                      <c:pt idx="503">
                        <c:v>2.3287037037037037E-2</c:v>
                      </c:pt>
                      <c:pt idx="504">
                        <c:v>2.3333333333333334E-2</c:v>
                      </c:pt>
                      <c:pt idx="505">
                        <c:v>2.3379629629629629E-2</c:v>
                      </c:pt>
                      <c:pt idx="506">
                        <c:v>2.342592592592593E-2</c:v>
                      </c:pt>
                      <c:pt idx="507">
                        <c:v>2.3472222222222217E-2</c:v>
                      </c:pt>
                      <c:pt idx="508">
                        <c:v>2.3518518518518518E-2</c:v>
                      </c:pt>
                      <c:pt idx="509">
                        <c:v>2.3564814814814813E-2</c:v>
                      </c:pt>
                      <c:pt idx="510">
                        <c:v>2.361111111111111E-2</c:v>
                      </c:pt>
                      <c:pt idx="511">
                        <c:v>2.3657407407407408E-2</c:v>
                      </c:pt>
                      <c:pt idx="512">
                        <c:v>2.3703703703703703E-2</c:v>
                      </c:pt>
                      <c:pt idx="513">
                        <c:v>2.3750000000000004E-2</c:v>
                      </c:pt>
                      <c:pt idx="514">
                        <c:v>2.3796296296296298E-2</c:v>
                      </c:pt>
                      <c:pt idx="515">
                        <c:v>2.3842592592592596E-2</c:v>
                      </c:pt>
                      <c:pt idx="516">
                        <c:v>2.388888888888889E-2</c:v>
                      </c:pt>
                      <c:pt idx="517">
                        <c:v>2.3935185185185184E-2</c:v>
                      </c:pt>
                      <c:pt idx="518">
                        <c:v>2.3981481481481479E-2</c:v>
                      </c:pt>
                      <c:pt idx="519">
                        <c:v>2.4027777777777776E-2</c:v>
                      </c:pt>
                      <c:pt idx="520">
                        <c:v>2.4074074074074071E-2</c:v>
                      </c:pt>
                      <c:pt idx="521">
                        <c:v>2.4120370370370372E-2</c:v>
                      </c:pt>
                      <c:pt idx="522">
                        <c:v>2.4166666666666666E-2</c:v>
                      </c:pt>
                      <c:pt idx="523">
                        <c:v>2.4212962962962964E-2</c:v>
                      </c:pt>
                      <c:pt idx="524">
                        <c:v>2.4259259259259258E-2</c:v>
                      </c:pt>
                      <c:pt idx="525">
                        <c:v>2.4305555555555556E-2</c:v>
                      </c:pt>
                      <c:pt idx="526">
                        <c:v>2.4351851851851857E-2</c:v>
                      </c:pt>
                      <c:pt idx="527">
                        <c:v>2.4398148148148145E-2</c:v>
                      </c:pt>
                      <c:pt idx="528">
                        <c:v>2.4444444444444446E-2</c:v>
                      </c:pt>
                      <c:pt idx="529">
                        <c:v>2.449074074074074E-2</c:v>
                      </c:pt>
                      <c:pt idx="530">
                        <c:v>2.4537037037037038E-2</c:v>
                      </c:pt>
                      <c:pt idx="531">
                        <c:v>2.4583333333333332E-2</c:v>
                      </c:pt>
                      <c:pt idx="532">
                        <c:v>2.462962962962963E-2</c:v>
                      </c:pt>
                      <c:pt idx="533">
                        <c:v>2.4675925925925924E-2</c:v>
                      </c:pt>
                      <c:pt idx="534">
                        <c:v>2.4722222222222225E-2</c:v>
                      </c:pt>
                      <c:pt idx="535">
                        <c:v>2.476851851851852E-2</c:v>
                      </c:pt>
                      <c:pt idx="536">
                        <c:v>2.4814814814814817E-2</c:v>
                      </c:pt>
                      <c:pt idx="537">
                        <c:v>2.4861111111111108E-2</c:v>
                      </c:pt>
                      <c:pt idx="538">
                        <c:v>2.4907407407407406E-2</c:v>
                      </c:pt>
                      <c:pt idx="539">
                        <c:v>2.49537037037037E-2</c:v>
                      </c:pt>
                      <c:pt idx="540">
                        <c:v>2.4999999999999998E-2</c:v>
                      </c:pt>
                      <c:pt idx="541">
                        <c:v>2.5046296296296299E-2</c:v>
                      </c:pt>
                      <c:pt idx="542">
                        <c:v>2.5092592592592593E-2</c:v>
                      </c:pt>
                      <c:pt idx="543">
                        <c:v>2.5138888888888891E-2</c:v>
                      </c:pt>
                      <c:pt idx="544">
                        <c:v>2.5185185185185185E-2</c:v>
                      </c:pt>
                      <c:pt idx="545">
                        <c:v>2.5231481481481483E-2</c:v>
                      </c:pt>
                      <c:pt idx="546">
                        <c:v>2.5277777777777777E-2</c:v>
                      </c:pt>
                      <c:pt idx="547">
                        <c:v>2.5324074074074079E-2</c:v>
                      </c:pt>
                      <c:pt idx="548">
                        <c:v>2.5370370370370366E-2</c:v>
                      </c:pt>
                      <c:pt idx="549">
                        <c:v>2.5416666666666667E-2</c:v>
                      </c:pt>
                      <c:pt idx="550">
                        <c:v>2.5462962962962962E-2</c:v>
                      </c:pt>
                      <c:pt idx="551">
                        <c:v>2.5509259259259259E-2</c:v>
                      </c:pt>
                      <c:pt idx="552">
                        <c:v>2.5555555555555554E-2</c:v>
                      </c:pt>
                      <c:pt idx="553">
                        <c:v>2.5601851851851851E-2</c:v>
                      </c:pt>
                      <c:pt idx="554">
                        <c:v>2.5648148148148146E-2</c:v>
                      </c:pt>
                      <c:pt idx="555">
                        <c:v>2.5694444444444447E-2</c:v>
                      </c:pt>
                      <c:pt idx="556">
                        <c:v>2.5740740740740745E-2</c:v>
                      </c:pt>
                      <c:pt idx="557">
                        <c:v>2.5787037037037039E-2</c:v>
                      </c:pt>
                      <c:pt idx="558">
                        <c:v>2.5833333333333333E-2</c:v>
                      </c:pt>
                      <c:pt idx="559">
                        <c:v>2.5879629629629627E-2</c:v>
                      </c:pt>
                      <c:pt idx="560">
                        <c:v>2.5925925925925925E-2</c:v>
                      </c:pt>
                      <c:pt idx="561">
                        <c:v>2.5972222222222219E-2</c:v>
                      </c:pt>
                      <c:pt idx="562">
                        <c:v>2.6018518518518521E-2</c:v>
                      </c:pt>
                      <c:pt idx="563">
                        <c:v>2.6064814814814815E-2</c:v>
                      </c:pt>
                      <c:pt idx="564">
                        <c:v>2.6111111111111113E-2</c:v>
                      </c:pt>
                      <c:pt idx="565">
                        <c:v>2.6157407407407407E-2</c:v>
                      </c:pt>
                      <c:pt idx="566">
                        <c:v>2.6203703703703705E-2</c:v>
                      </c:pt>
                      <c:pt idx="567">
                        <c:v>2.6249999999999999E-2</c:v>
                      </c:pt>
                      <c:pt idx="568">
                        <c:v>2.6296296296296293E-2</c:v>
                      </c:pt>
                      <c:pt idx="569">
                        <c:v>2.6342592592592588E-2</c:v>
                      </c:pt>
                      <c:pt idx="570">
                        <c:v>2.6388888888888889E-2</c:v>
                      </c:pt>
                      <c:pt idx="571">
                        <c:v>2.6435185185185187E-2</c:v>
                      </c:pt>
                      <c:pt idx="572">
                        <c:v>2.6481481481481481E-2</c:v>
                      </c:pt>
                      <c:pt idx="573">
                        <c:v>2.6527777777777779E-2</c:v>
                      </c:pt>
                      <c:pt idx="574">
                        <c:v>2.6574074074074073E-2</c:v>
                      </c:pt>
                      <c:pt idx="575">
                        <c:v>2.6620370370370374E-2</c:v>
                      </c:pt>
                      <c:pt idx="576">
                        <c:v>2.6666666666666668E-2</c:v>
                      </c:pt>
                      <c:pt idx="577">
                        <c:v>2.6712962962962966E-2</c:v>
                      </c:pt>
                      <c:pt idx="578">
                        <c:v>2.6759259259259257E-2</c:v>
                      </c:pt>
                      <c:pt idx="579">
                        <c:v>2.6805555555555555E-2</c:v>
                      </c:pt>
                      <c:pt idx="580">
                        <c:v>2.6851851851851849E-2</c:v>
                      </c:pt>
                      <c:pt idx="581">
                        <c:v>2.6898148148148147E-2</c:v>
                      </c:pt>
                      <c:pt idx="582">
                        <c:v>2.6944444444444441E-2</c:v>
                      </c:pt>
                      <c:pt idx="583">
                        <c:v>2.6990740740740742E-2</c:v>
                      </c:pt>
                      <c:pt idx="584">
                        <c:v>2.7037037037037037E-2</c:v>
                      </c:pt>
                      <c:pt idx="585">
                        <c:v>2.7083333333333334E-2</c:v>
                      </c:pt>
                      <c:pt idx="586">
                        <c:v>2.7129629629629632E-2</c:v>
                      </c:pt>
                      <c:pt idx="587">
                        <c:v>2.7175925925925926E-2</c:v>
                      </c:pt>
                      <c:pt idx="588">
                        <c:v>2.7222222222222228E-2</c:v>
                      </c:pt>
                      <c:pt idx="589">
                        <c:v>2.7268518518518515E-2</c:v>
                      </c:pt>
                      <c:pt idx="590">
                        <c:v>2.7314814814814816E-2</c:v>
                      </c:pt>
                      <c:pt idx="591">
                        <c:v>2.736111111111111E-2</c:v>
                      </c:pt>
                      <c:pt idx="592">
                        <c:v>2.7407407407407408E-2</c:v>
                      </c:pt>
                      <c:pt idx="593">
                        <c:v>2.7453703703703702E-2</c:v>
                      </c:pt>
                      <c:pt idx="594">
                        <c:v>2.75E-2</c:v>
                      </c:pt>
                      <c:pt idx="595">
                        <c:v>2.7546296296296294E-2</c:v>
                      </c:pt>
                      <c:pt idx="596">
                        <c:v>2.7592592592592596E-2</c:v>
                      </c:pt>
                      <c:pt idx="597">
                        <c:v>2.763888888888889E-2</c:v>
                      </c:pt>
                      <c:pt idx="598">
                        <c:v>2.7685185185185188E-2</c:v>
                      </c:pt>
                      <c:pt idx="599">
                        <c:v>2.7731481481481478E-2</c:v>
                      </c:pt>
                      <c:pt idx="600">
                        <c:v>2.7777777777777776E-2</c:v>
                      </c:pt>
                      <c:pt idx="601">
                        <c:v>2.7824074074074074E-2</c:v>
                      </c:pt>
                      <c:pt idx="602">
                        <c:v>2.7870370370370368E-2</c:v>
                      </c:pt>
                      <c:pt idx="603">
                        <c:v>2.7916666666666669E-2</c:v>
                      </c:pt>
                      <c:pt idx="604">
                        <c:v>2.7962962962962964E-2</c:v>
                      </c:pt>
                      <c:pt idx="605">
                        <c:v>2.8009259259259262E-2</c:v>
                      </c:pt>
                      <c:pt idx="606">
                        <c:v>2.8055555555555556E-2</c:v>
                      </c:pt>
                      <c:pt idx="607">
                        <c:v>2.8101851851851854E-2</c:v>
                      </c:pt>
                      <c:pt idx="608">
                        <c:v>2.8148148148148148E-2</c:v>
                      </c:pt>
                      <c:pt idx="609">
                        <c:v>2.8194444444444442E-2</c:v>
                      </c:pt>
                      <c:pt idx="610">
                        <c:v>2.8240740740740736E-2</c:v>
                      </c:pt>
                      <c:pt idx="611">
                        <c:v>2.8287037037037038E-2</c:v>
                      </c:pt>
                      <c:pt idx="612">
                        <c:v>2.8333333333333332E-2</c:v>
                      </c:pt>
                      <c:pt idx="613">
                        <c:v>2.837962962962963E-2</c:v>
                      </c:pt>
                      <c:pt idx="614">
                        <c:v>2.8425925925925924E-2</c:v>
                      </c:pt>
                      <c:pt idx="615">
                        <c:v>2.8472222222222222E-2</c:v>
                      </c:pt>
                      <c:pt idx="616">
                        <c:v>2.8518518518518523E-2</c:v>
                      </c:pt>
                      <c:pt idx="617">
                        <c:v>2.8564814814814817E-2</c:v>
                      </c:pt>
                      <c:pt idx="618">
                        <c:v>2.8611111111111115E-2</c:v>
                      </c:pt>
                      <c:pt idx="619">
                        <c:v>2.8657407407407406E-2</c:v>
                      </c:pt>
                      <c:pt idx="620">
                        <c:v>2.8703703703703703E-2</c:v>
                      </c:pt>
                      <c:pt idx="621">
                        <c:v>2.8749999999999998E-2</c:v>
                      </c:pt>
                      <c:pt idx="622">
                        <c:v>2.8796296296296296E-2</c:v>
                      </c:pt>
                      <c:pt idx="623">
                        <c:v>2.884259259259259E-2</c:v>
                      </c:pt>
                      <c:pt idx="624">
                        <c:v>2.8888888888888891E-2</c:v>
                      </c:pt>
                      <c:pt idx="625">
                        <c:v>2.8935185185185185E-2</c:v>
                      </c:pt>
                      <c:pt idx="626">
                        <c:v>2.8981481481481483E-2</c:v>
                      </c:pt>
                      <c:pt idx="627">
                        <c:v>2.9027777777777777E-2</c:v>
                      </c:pt>
                      <c:pt idx="628">
                        <c:v>2.9074074074074075E-2</c:v>
                      </c:pt>
                      <c:pt idx="629">
                        <c:v>2.9120370370370366E-2</c:v>
                      </c:pt>
                      <c:pt idx="630">
                        <c:v>2.9166666666666664E-2</c:v>
                      </c:pt>
                      <c:pt idx="631">
                        <c:v>2.9212962962962965E-2</c:v>
                      </c:pt>
                      <c:pt idx="632">
                        <c:v>2.9259259259259259E-2</c:v>
                      </c:pt>
                      <c:pt idx="633">
                        <c:v>2.9305555555555557E-2</c:v>
                      </c:pt>
                      <c:pt idx="634">
                        <c:v>2.9351851851851851E-2</c:v>
                      </c:pt>
                      <c:pt idx="635">
                        <c:v>2.9398148148148149E-2</c:v>
                      </c:pt>
                      <c:pt idx="636">
                        <c:v>2.9444444444444443E-2</c:v>
                      </c:pt>
                      <c:pt idx="637">
                        <c:v>2.9490740740740744E-2</c:v>
                      </c:pt>
                      <c:pt idx="638">
                        <c:v>2.9537037037037039E-2</c:v>
                      </c:pt>
                      <c:pt idx="639">
                        <c:v>2.9583333333333336E-2</c:v>
                      </c:pt>
                      <c:pt idx="640">
                        <c:v>2.9629629629629627E-2</c:v>
                      </c:pt>
                      <c:pt idx="641">
                        <c:v>2.9675925925925925E-2</c:v>
                      </c:pt>
                      <c:pt idx="642">
                        <c:v>2.9722222222222219E-2</c:v>
                      </c:pt>
                      <c:pt idx="643">
                        <c:v>2.9768518518518517E-2</c:v>
                      </c:pt>
                      <c:pt idx="644">
                        <c:v>2.9814814814814811E-2</c:v>
                      </c:pt>
                      <c:pt idx="645">
                        <c:v>2.9861111111111113E-2</c:v>
                      </c:pt>
                      <c:pt idx="646">
                        <c:v>2.990740740740741E-2</c:v>
                      </c:pt>
                      <c:pt idx="647">
                        <c:v>2.9953703703703705E-2</c:v>
                      </c:pt>
                      <c:pt idx="648">
                        <c:v>3.0000000000000002E-2</c:v>
                      </c:pt>
                      <c:pt idx="649">
                        <c:v>3.0046296296296297E-2</c:v>
                      </c:pt>
                      <c:pt idx="650">
                        <c:v>3.0092592592592591E-2</c:v>
                      </c:pt>
                      <c:pt idx="651">
                        <c:v>3.0138888888888885E-2</c:v>
                      </c:pt>
                      <c:pt idx="652">
                        <c:v>3.0185185185185186E-2</c:v>
                      </c:pt>
                      <c:pt idx="653">
                        <c:v>3.0231481481481481E-2</c:v>
                      </c:pt>
                      <c:pt idx="654">
                        <c:v>3.0277777777777778E-2</c:v>
                      </c:pt>
                      <c:pt idx="655">
                        <c:v>3.0324074074074073E-2</c:v>
                      </c:pt>
                      <c:pt idx="656">
                        <c:v>3.037037037037037E-2</c:v>
                      </c:pt>
                      <c:pt idx="657">
                        <c:v>3.0416666666666665E-2</c:v>
                      </c:pt>
                      <c:pt idx="658">
                        <c:v>3.0462962962962966E-2</c:v>
                      </c:pt>
                      <c:pt idx="659">
                        <c:v>3.050925925925926E-2</c:v>
                      </c:pt>
                      <c:pt idx="660">
                        <c:v>3.0555555555555555E-2</c:v>
                      </c:pt>
                      <c:pt idx="661">
                        <c:v>3.0601851851851852E-2</c:v>
                      </c:pt>
                      <c:pt idx="662">
                        <c:v>3.0648148148148147E-2</c:v>
                      </c:pt>
                      <c:pt idx="663">
                        <c:v>3.0694444444444444E-2</c:v>
                      </c:pt>
                      <c:pt idx="664">
                        <c:v>3.0740740740740739E-2</c:v>
                      </c:pt>
                      <c:pt idx="665">
                        <c:v>3.078703703703704E-2</c:v>
                      </c:pt>
                      <c:pt idx="666">
                        <c:v>3.0833333333333334E-2</c:v>
                      </c:pt>
                      <c:pt idx="667">
                        <c:v>3.0879629629629632E-2</c:v>
                      </c:pt>
                      <c:pt idx="668">
                        <c:v>3.0925925925925926E-2</c:v>
                      </c:pt>
                      <c:pt idx="669">
                        <c:v>3.0972222222222224E-2</c:v>
                      </c:pt>
                      <c:pt idx="670">
                        <c:v>3.1018518518518515E-2</c:v>
                      </c:pt>
                      <c:pt idx="671">
                        <c:v>3.1064814814814812E-2</c:v>
                      </c:pt>
                      <c:pt idx="672">
                        <c:v>3.1111111111111107E-2</c:v>
                      </c:pt>
                      <c:pt idx="673">
                        <c:v>3.1157407407407408E-2</c:v>
                      </c:pt>
                      <c:pt idx="674">
                        <c:v>3.1203703703703702E-2</c:v>
                      </c:pt>
                      <c:pt idx="675">
                        <c:v>3.125E-2</c:v>
                      </c:pt>
                      <c:pt idx="676">
                        <c:v>3.1296296296296301E-2</c:v>
                      </c:pt>
                      <c:pt idx="677">
                        <c:v>3.1342592592592596E-2</c:v>
                      </c:pt>
                      <c:pt idx="678">
                        <c:v>3.138888888888889E-2</c:v>
                      </c:pt>
                      <c:pt idx="679">
                        <c:v>3.1435185185185184E-2</c:v>
                      </c:pt>
                      <c:pt idx="680">
                        <c:v>3.1481481481481485E-2</c:v>
                      </c:pt>
                      <c:pt idx="681">
                        <c:v>3.1527777777777773E-2</c:v>
                      </c:pt>
                      <c:pt idx="682">
                        <c:v>3.1574074074074074E-2</c:v>
                      </c:pt>
                      <c:pt idx="683">
                        <c:v>3.1620370370370368E-2</c:v>
                      </c:pt>
                      <c:pt idx="684">
                        <c:v>3.1666666666666669E-2</c:v>
                      </c:pt>
                      <c:pt idx="685">
                        <c:v>3.1712962962962964E-2</c:v>
                      </c:pt>
                      <c:pt idx="686">
                        <c:v>3.1759259259259258E-2</c:v>
                      </c:pt>
                      <c:pt idx="687">
                        <c:v>3.1805555555555552E-2</c:v>
                      </c:pt>
                      <c:pt idx="688">
                        <c:v>3.1851851851851853E-2</c:v>
                      </c:pt>
                      <c:pt idx="689">
                        <c:v>3.1898148148148148E-2</c:v>
                      </c:pt>
                      <c:pt idx="690">
                        <c:v>3.1944444444444449E-2</c:v>
                      </c:pt>
                      <c:pt idx="691">
                        <c:v>3.1990740740740743E-2</c:v>
                      </c:pt>
                      <c:pt idx="692">
                        <c:v>3.2037037037037037E-2</c:v>
                      </c:pt>
                      <c:pt idx="693">
                        <c:v>3.2083333333333332E-2</c:v>
                      </c:pt>
                      <c:pt idx="694">
                        <c:v>3.2129629629629626E-2</c:v>
                      </c:pt>
                      <c:pt idx="695">
                        <c:v>3.2175925925925927E-2</c:v>
                      </c:pt>
                      <c:pt idx="696">
                        <c:v>3.2222222222222222E-2</c:v>
                      </c:pt>
                      <c:pt idx="697">
                        <c:v>3.2268518518518523E-2</c:v>
                      </c:pt>
                      <c:pt idx="698">
                        <c:v>3.2314814814814817E-2</c:v>
                      </c:pt>
                      <c:pt idx="699">
                        <c:v>3.2361111111111111E-2</c:v>
                      </c:pt>
                      <c:pt idx="700">
                        <c:v>3.2407407407407406E-2</c:v>
                      </c:pt>
                      <c:pt idx="701">
                        <c:v>3.24537037037037E-2</c:v>
                      </c:pt>
                      <c:pt idx="702">
                        <c:v>3.2499999999999994E-2</c:v>
                      </c:pt>
                      <c:pt idx="703">
                        <c:v>3.2546296296296295E-2</c:v>
                      </c:pt>
                      <c:pt idx="704">
                        <c:v>3.259259259259259E-2</c:v>
                      </c:pt>
                      <c:pt idx="705">
                        <c:v>3.2638888888888891E-2</c:v>
                      </c:pt>
                      <c:pt idx="706">
                        <c:v>3.2685185185185185E-2</c:v>
                      </c:pt>
                      <c:pt idx="707">
                        <c:v>3.2731481481481479E-2</c:v>
                      </c:pt>
                      <c:pt idx="708">
                        <c:v>3.2777777777777781E-2</c:v>
                      </c:pt>
                      <c:pt idx="709">
                        <c:v>3.2824074074074075E-2</c:v>
                      </c:pt>
                      <c:pt idx="710">
                        <c:v>3.2870370370370376E-2</c:v>
                      </c:pt>
                      <c:pt idx="711">
                        <c:v>3.2916666666666664E-2</c:v>
                      </c:pt>
                      <c:pt idx="712">
                        <c:v>3.2962962962962965E-2</c:v>
                      </c:pt>
                      <c:pt idx="713">
                        <c:v>3.3009259259259259E-2</c:v>
                      </c:pt>
                      <c:pt idx="714">
                        <c:v>3.3055555555555553E-2</c:v>
                      </c:pt>
                      <c:pt idx="715">
                        <c:v>3.3101851851851848E-2</c:v>
                      </c:pt>
                      <c:pt idx="716">
                        <c:v>3.3148148148148149E-2</c:v>
                      </c:pt>
                      <c:pt idx="717">
                        <c:v>3.3194444444444443E-2</c:v>
                      </c:pt>
                      <c:pt idx="718">
                        <c:v>3.3240740740740744E-2</c:v>
                      </c:pt>
                      <c:pt idx="719">
                        <c:v>3.3287037037037039E-2</c:v>
                      </c:pt>
                      <c:pt idx="720">
                        <c:v>3.3333333333333333E-2</c:v>
                      </c:pt>
                      <c:pt idx="721">
                        <c:v>3.3379629629629634E-2</c:v>
                      </c:pt>
                      <c:pt idx="722">
                        <c:v>3.3425925925925921E-2</c:v>
                      </c:pt>
                      <c:pt idx="723">
                        <c:v>3.3472222222222223E-2</c:v>
                      </c:pt>
                      <c:pt idx="724">
                        <c:v>3.3518518518518517E-2</c:v>
                      </c:pt>
                      <c:pt idx="725">
                        <c:v>3.3564814814814818E-2</c:v>
                      </c:pt>
                      <c:pt idx="726">
                        <c:v>3.3611111111111112E-2</c:v>
                      </c:pt>
                      <c:pt idx="727">
                        <c:v>3.3657407407407407E-2</c:v>
                      </c:pt>
                      <c:pt idx="728">
                        <c:v>3.3703703703703701E-2</c:v>
                      </c:pt>
                      <c:pt idx="729">
                        <c:v>3.3750000000000002E-2</c:v>
                      </c:pt>
                      <c:pt idx="730">
                        <c:v>3.3796296296296297E-2</c:v>
                      </c:pt>
                      <c:pt idx="731">
                        <c:v>3.3842592592592598E-2</c:v>
                      </c:pt>
                      <c:pt idx="732">
                        <c:v>3.3888888888888885E-2</c:v>
                      </c:pt>
                      <c:pt idx="733">
                        <c:v>3.3935185185185186E-2</c:v>
                      </c:pt>
                      <c:pt idx="734">
                        <c:v>3.3981481481481481E-2</c:v>
                      </c:pt>
                      <c:pt idx="735">
                        <c:v>3.4027777777777775E-2</c:v>
                      </c:pt>
                      <c:pt idx="736">
                        <c:v>3.4074074074074076E-2</c:v>
                      </c:pt>
                      <c:pt idx="737">
                        <c:v>3.412037037037037E-2</c:v>
                      </c:pt>
                      <c:pt idx="738">
                        <c:v>3.4166666666666672E-2</c:v>
                      </c:pt>
                      <c:pt idx="739">
                        <c:v>3.4212962962962966E-2</c:v>
                      </c:pt>
                      <c:pt idx="740">
                        <c:v>3.425925925925926E-2</c:v>
                      </c:pt>
                      <c:pt idx="741">
                        <c:v>3.4305555555555554E-2</c:v>
                      </c:pt>
                      <c:pt idx="742">
                        <c:v>3.4351851851851849E-2</c:v>
                      </c:pt>
                      <c:pt idx="743">
                        <c:v>3.4398148148148143E-2</c:v>
                      </c:pt>
                      <c:pt idx="744">
                        <c:v>3.4444444444444444E-2</c:v>
                      </c:pt>
                      <c:pt idx="745">
                        <c:v>3.4490740740740738E-2</c:v>
                      </c:pt>
                      <c:pt idx="746">
                        <c:v>3.453703703703704E-2</c:v>
                      </c:pt>
                      <c:pt idx="747">
                        <c:v>3.4583333333333334E-2</c:v>
                      </c:pt>
                      <c:pt idx="748">
                        <c:v>3.4629629629629628E-2</c:v>
                      </c:pt>
                      <c:pt idx="749">
                        <c:v>3.4675925925925923E-2</c:v>
                      </c:pt>
                      <c:pt idx="750">
                        <c:v>3.4722222222222224E-2</c:v>
                      </c:pt>
                      <c:pt idx="751">
                        <c:v>3.4768518518518525E-2</c:v>
                      </c:pt>
                      <c:pt idx="752">
                        <c:v>3.4814814814814812E-2</c:v>
                      </c:pt>
                      <c:pt idx="753">
                        <c:v>3.4861111111111114E-2</c:v>
                      </c:pt>
                      <c:pt idx="754">
                        <c:v>3.4907407407407408E-2</c:v>
                      </c:pt>
                      <c:pt idx="755">
                        <c:v>3.4953703703703702E-2</c:v>
                      </c:pt>
                      <c:pt idx="756">
                        <c:v>3.4999999999999996E-2</c:v>
                      </c:pt>
                      <c:pt idx="757">
                        <c:v>3.5046296296296298E-2</c:v>
                      </c:pt>
                      <c:pt idx="758">
                        <c:v>3.5092592592592592E-2</c:v>
                      </c:pt>
                      <c:pt idx="759">
                        <c:v>3.5138888888888893E-2</c:v>
                      </c:pt>
                      <c:pt idx="760">
                        <c:v>3.5185185185185187E-2</c:v>
                      </c:pt>
                      <c:pt idx="761">
                        <c:v>3.5231481481481482E-2</c:v>
                      </c:pt>
                      <c:pt idx="762">
                        <c:v>3.5277777777777776E-2</c:v>
                      </c:pt>
                      <c:pt idx="763">
                        <c:v>3.532407407407407E-2</c:v>
                      </c:pt>
                      <c:pt idx="764">
                        <c:v>3.5370370370370365E-2</c:v>
                      </c:pt>
                      <c:pt idx="765">
                        <c:v>3.5416666666666666E-2</c:v>
                      </c:pt>
                      <c:pt idx="766">
                        <c:v>3.5462962962962967E-2</c:v>
                      </c:pt>
                      <c:pt idx="767">
                        <c:v>3.5509259259259261E-2</c:v>
                      </c:pt>
                      <c:pt idx="768">
                        <c:v>3.5555555555555556E-2</c:v>
                      </c:pt>
                      <c:pt idx="769">
                        <c:v>3.560185185185185E-2</c:v>
                      </c:pt>
                      <c:pt idx="770">
                        <c:v>3.5648148148148151E-2</c:v>
                      </c:pt>
                      <c:pt idx="771">
                        <c:v>3.5694444444444445E-2</c:v>
                      </c:pt>
                      <c:pt idx="772">
                        <c:v>3.5740740740740747E-2</c:v>
                      </c:pt>
                      <c:pt idx="773">
                        <c:v>3.5787037037037034E-2</c:v>
                      </c:pt>
                      <c:pt idx="774">
                        <c:v>3.5833333333333335E-2</c:v>
                      </c:pt>
                      <c:pt idx="775">
                        <c:v>3.5879629629629629E-2</c:v>
                      </c:pt>
                      <c:pt idx="776">
                        <c:v>3.5925925925925924E-2</c:v>
                      </c:pt>
                      <c:pt idx="777">
                        <c:v>3.5972222222222218E-2</c:v>
                      </c:pt>
                      <c:pt idx="778">
                        <c:v>3.6018518518518519E-2</c:v>
                      </c:pt>
                      <c:pt idx="779">
                        <c:v>3.6064814814814813E-2</c:v>
                      </c:pt>
                      <c:pt idx="780">
                        <c:v>3.6111111111111115E-2</c:v>
                      </c:pt>
                      <c:pt idx="781">
                        <c:v>3.6157407407407409E-2</c:v>
                      </c:pt>
                      <c:pt idx="782">
                        <c:v>3.6203703703703703E-2</c:v>
                      </c:pt>
                      <c:pt idx="783">
                        <c:v>3.6249999999999998E-2</c:v>
                      </c:pt>
                      <c:pt idx="784">
                        <c:v>3.6296296296296292E-2</c:v>
                      </c:pt>
                      <c:pt idx="785">
                        <c:v>3.6342592592592593E-2</c:v>
                      </c:pt>
                      <c:pt idx="786">
                        <c:v>3.6388888888888887E-2</c:v>
                      </c:pt>
                      <c:pt idx="787">
                        <c:v>3.6435185185185189E-2</c:v>
                      </c:pt>
                      <c:pt idx="788">
                        <c:v>3.6481481481481483E-2</c:v>
                      </c:pt>
                      <c:pt idx="789">
                        <c:v>3.6527777777777777E-2</c:v>
                      </c:pt>
                      <c:pt idx="790">
                        <c:v>3.6574074074074071E-2</c:v>
                      </c:pt>
                      <c:pt idx="791">
                        <c:v>3.6620370370370373E-2</c:v>
                      </c:pt>
                      <c:pt idx="792">
                        <c:v>3.6666666666666667E-2</c:v>
                      </c:pt>
                      <c:pt idx="793">
                        <c:v>3.6712962962962961E-2</c:v>
                      </c:pt>
                      <c:pt idx="794">
                        <c:v>3.6759259259259255E-2</c:v>
                      </c:pt>
                      <c:pt idx="795">
                        <c:v>3.6805555555555557E-2</c:v>
                      </c:pt>
                      <c:pt idx="796">
                        <c:v>3.6851851851851851E-2</c:v>
                      </c:pt>
                      <c:pt idx="797">
                        <c:v>3.6898148148148145E-2</c:v>
                      </c:pt>
                      <c:pt idx="798">
                        <c:v>3.6944444444444446E-2</c:v>
                      </c:pt>
                      <c:pt idx="799">
                        <c:v>3.6990740740740741E-2</c:v>
                      </c:pt>
                      <c:pt idx="800">
                        <c:v>3.7037037037037042E-2</c:v>
                      </c:pt>
                      <c:pt idx="801">
                        <c:v>3.7083333333333336E-2</c:v>
                      </c:pt>
                      <c:pt idx="802">
                        <c:v>3.712962962962963E-2</c:v>
                      </c:pt>
                      <c:pt idx="803">
                        <c:v>3.7175925925925925E-2</c:v>
                      </c:pt>
                      <c:pt idx="804">
                        <c:v>3.7222222222222219E-2</c:v>
                      </c:pt>
                      <c:pt idx="805">
                        <c:v>3.7268518518518513E-2</c:v>
                      </c:pt>
                      <c:pt idx="806">
                        <c:v>3.7314814814814815E-2</c:v>
                      </c:pt>
                      <c:pt idx="807">
                        <c:v>3.7361111111111109E-2</c:v>
                      </c:pt>
                      <c:pt idx="808">
                        <c:v>3.740740740740741E-2</c:v>
                      </c:pt>
                      <c:pt idx="809">
                        <c:v>3.7453703703703704E-2</c:v>
                      </c:pt>
                      <c:pt idx="810">
                        <c:v>3.7499999999999999E-2</c:v>
                      </c:pt>
                      <c:pt idx="811">
                        <c:v>3.75462962962963E-2</c:v>
                      </c:pt>
                      <c:pt idx="812">
                        <c:v>3.7592592592592594E-2</c:v>
                      </c:pt>
                      <c:pt idx="813">
                        <c:v>3.7638888888888895E-2</c:v>
                      </c:pt>
                      <c:pt idx="814">
                        <c:v>3.7685185185185183E-2</c:v>
                      </c:pt>
                      <c:pt idx="815">
                        <c:v>3.7731481481481484E-2</c:v>
                      </c:pt>
                      <c:pt idx="816">
                        <c:v>3.7777777777777778E-2</c:v>
                      </c:pt>
                      <c:pt idx="817">
                        <c:v>3.7824074074074072E-2</c:v>
                      </c:pt>
                      <c:pt idx="818">
                        <c:v>3.7870370370370367E-2</c:v>
                      </c:pt>
                      <c:pt idx="819">
                        <c:v>3.7916666666666668E-2</c:v>
                      </c:pt>
                      <c:pt idx="820">
                        <c:v>3.7962962962962962E-2</c:v>
                      </c:pt>
                      <c:pt idx="821">
                        <c:v>3.8009259259259263E-2</c:v>
                      </c:pt>
                      <c:pt idx="822">
                        <c:v>3.8055555555555558E-2</c:v>
                      </c:pt>
                      <c:pt idx="823">
                        <c:v>3.8101851851851852E-2</c:v>
                      </c:pt>
                      <c:pt idx="824">
                        <c:v>3.8148148148148146E-2</c:v>
                      </c:pt>
                      <c:pt idx="825">
                        <c:v>3.8194444444444441E-2</c:v>
                      </c:pt>
                      <c:pt idx="826">
                        <c:v>3.8240740740740742E-2</c:v>
                      </c:pt>
                      <c:pt idx="827">
                        <c:v>3.8287037037037036E-2</c:v>
                      </c:pt>
                      <c:pt idx="828">
                        <c:v>3.8333333333333337E-2</c:v>
                      </c:pt>
                      <c:pt idx="829">
                        <c:v>3.8379629629629632E-2</c:v>
                      </c:pt>
                      <c:pt idx="830">
                        <c:v>3.8425925925925926E-2</c:v>
                      </c:pt>
                      <c:pt idx="831">
                        <c:v>3.847222222222222E-2</c:v>
                      </c:pt>
                      <c:pt idx="832">
                        <c:v>3.8518518518518521E-2</c:v>
                      </c:pt>
                      <c:pt idx="833">
                        <c:v>3.8564814814814816E-2</c:v>
                      </c:pt>
                      <c:pt idx="834">
                        <c:v>3.861111111111111E-2</c:v>
                      </c:pt>
                      <c:pt idx="835">
                        <c:v>3.8657407407407404E-2</c:v>
                      </c:pt>
                      <c:pt idx="836">
                        <c:v>3.8703703703703705E-2</c:v>
                      </c:pt>
                      <c:pt idx="837">
                        <c:v>3.875E-2</c:v>
                      </c:pt>
                      <c:pt idx="838">
                        <c:v>3.8796296296296294E-2</c:v>
                      </c:pt>
                      <c:pt idx="839">
                        <c:v>3.8842592592592588E-2</c:v>
                      </c:pt>
                      <c:pt idx="840">
                        <c:v>3.888888888888889E-2</c:v>
                      </c:pt>
                      <c:pt idx="841">
                        <c:v>3.8935185185185191E-2</c:v>
                      </c:pt>
                      <c:pt idx="842">
                        <c:v>3.8981481481481485E-2</c:v>
                      </c:pt>
                      <c:pt idx="843">
                        <c:v>3.9027777777777779E-2</c:v>
                      </c:pt>
                      <c:pt idx="844">
                        <c:v>3.9074074074074074E-2</c:v>
                      </c:pt>
                      <c:pt idx="845">
                        <c:v>3.9120370370370368E-2</c:v>
                      </c:pt>
                      <c:pt idx="846">
                        <c:v>3.9166666666666662E-2</c:v>
                      </c:pt>
                      <c:pt idx="847">
                        <c:v>3.9212962962962963E-2</c:v>
                      </c:pt>
                      <c:pt idx="848">
                        <c:v>3.9259259259259258E-2</c:v>
                      </c:pt>
                      <c:pt idx="849">
                        <c:v>3.9305555555555559E-2</c:v>
                      </c:pt>
                      <c:pt idx="850">
                        <c:v>3.9351851851851853E-2</c:v>
                      </c:pt>
                      <c:pt idx="851">
                        <c:v>3.9398148148148147E-2</c:v>
                      </c:pt>
                      <c:pt idx="852">
                        <c:v>3.9444444444444442E-2</c:v>
                      </c:pt>
                      <c:pt idx="853">
                        <c:v>3.9490740740740743E-2</c:v>
                      </c:pt>
                      <c:pt idx="854">
                        <c:v>3.953703703703703E-2</c:v>
                      </c:pt>
                      <c:pt idx="855">
                        <c:v>3.9583333333333331E-2</c:v>
                      </c:pt>
                      <c:pt idx="856">
                        <c:v>3.9629629629629633E-2</c:v>
                      </c:pt>
                      <c:pt idx="857">
                        <c:v>3.9675925925925927E-2</c:v>
                      </c:pt>
                      <c:pt idx="858">
                        <c:v>3.9722222222222221E-2</c:v>
                      </c:pt>
                      <c:pt idx="859">
                        <c:v>3.9768518518518516E-2</c:v>
                      </c:pt>
                      <c:pt idx="860">
                        <c:v>3.9814814814814817E-2</c:v>
                      </c:pt>
                      <c:pt idx="861">
                        <c:v>3.9861111111111111E-2</c:v>
                      </c:pt>
                      <c:pt idx="862">
                        <c:v>3.9907407407407412E-2</c:v>
                      </c:pt>
                      <c:pt idx="863">
                        <c:v>3.9953703703703707E-2</c:v>
                      </c:pt>
                      <c:pt idx="864">
                        <c:v>0.04</c:v>
                      </c:pt>
                      <c:pt idx="865">
                        <c:v>4.0046296296296295E-2</c:v>
                      </c:pt>
                      <c:pt idx="866">
                        <c:v>4.0092592592592589E-2</c:v>
                      </c:pt>
                      <c:pt idx="867">
                        <c:v>4.0138888888888884E-2</c:v>
                      </c:pt>
                      <c:pt idx="868">
                        <c:v>4.0185185185185185E-2</c:v>
                      </c:pt>
                      <c:pt idx="869">
                        <c:v>4.0231481481481479E-2</c:v>
                      </c:pt>
                      <c:pt idx="870">
                        <c:v>4.027777777777778E-2</c:v>
                      </c:pt>
                      <c:pt idx="871">
                        <c:v>4.0324074074074075E-2</c:v>
                      </c:pt>
                      <c:pt idx="872">
                        <c:v>4.0370370370370369E-2</c:v>
                      </c:pt>
                      <c:pt idx="873">
                        <c:v>4.041666666666667E-2</c:v>
                      </c:pt>
                      <c:pt idx="874">
                        <c:v>4.0462962962962964E-2</c:v>
                      </c:pt>
                      <c:pt idx="875">
                        <c:v>4.0509259259259259E-2</c:v>
                      </c:pt>
                      <c:pt idx="876">
                        <c:v>4.0555555555555553E-2</c:v>
                      </c:pt>
                      <c:pt idx="877">
                        <c:v>4.0601851851851854E-2</c:v>
                      </c:pt>
                      <c:pt idx="878">
                        <c:v>4.0648148148148149E-2</c:v>
                      </c:pt>
                      <c:pt idx="879">
                        <c:v>4.0694444444444443E-2</c:v>
                      </c:pt>
                      <c:pt idx="880">
                        <c:v>4.0740740740740737E-2</c:v>
                      </c:pt>
                      <c:pt idx="881">
                        <c:v>4.0787037037037038E-2</c:v>
                      </c:pt>
                      <c:pt idx="882">
                        <c:v>4.0833333333333333E-2</c:v>
                      </c:pt>
                      <c:pt idx="883">
                        <c:v>4.0879629629629634E-2</c:v>
                      </c:pt>
                      <c:pt idx="884">
                        <c:v>4.0925925925925928E-2</c:v>
                      </c:pt>
                      <c:pt idx="885">
                        <c:v>4.0972222222222222E-2</c:v>
                      </c:pt>
                      <c:pt idx="886">
                        <c:v>4.1018518518518517E-2</c:v>
                      </c:pt>
                      <c:pt idx="887">
                        <c:v>4.1064814814814811E-2</c:v>
                      </c:pt>
                      <c:pt idx="888">
                        <c:v>4.1111111111111112E-2</c:v>
                      </c:pt>
                      <c:pt idx="889">
                        <c:v>4.1157407407407406E-2</c:v>
                      </c:pt>
                      <c:pt idx="890">
                        <c:v>4.1203703703703708E-2</c:v>
                      </c:pt>
                      <c:pt idx="891">
                        <c:v>4.1250000000000002E-2</c:v>
                      </c:pt>
                      <c:pt idx="892">
                        <c:v>4.1296296296296296E-2</c:v>
                      </c:pt>
                      <c:pt idx="893">
                        <c:v>4.1342592592592591E-2</c:v>
                      </c:pt>
                      <c:pt idx="894">
                        <c:v>4.1388888888888892E-2</c:v>
                      </c:pt>
                      <c:pt idx="895">
                        <c:v>4.1435185185185179E-2</c:v>
                      </c:pt>
                      <c:pt idx="896">
                        <c:v>4.148148148148148E-2</c:v>
                      </c:pt>
                      <c:pt idx="897">
                        <c:v>4.1527777777777775E-2</c:v>
                      </c:pt>
                      <c:pt idx="898">
                        <c:v>4.1574074074074076E-2</c:v>
                      </c:pt>
                      <c:pt idx="899">
                        <c:v>4.162037037037037E-2</c:v>
                      </c:pt>
                      <c:pt idx="900">
                        <c:v>4.1666666666666664E-2</c:v>
                      </c:pt>
                      <c:pt idx="901">
                        <c:v>4.1712962962962959E-2</c:v>
                      </c:pt>
                      <c:pt idx="902">
                        <c:v>4.1759259259259253E-2</c:v>
                      </c:pt>
                      <c:pt idx="903">
                        <c:v>4.1805555555555561E-2</c:v>
                      </c:pt>
                      <c:pt idx="904">
                        <c:v>4.1851851851851855E-2</c:v>
                      </c:pt>
                      <c:pt idx="905">
                        <c:v>4.189814814814815E-2</c:v>
                      </c:pt>
                      <c:pt idx="906">
                        <c:v>4.1944444444444444E-2</c:v>
                      </c:pt>
                      <c:pt idx="907">
                        <c:v>4.1990740740740745E-2</c:v>
                      </c:pt>
                      <c:pt idx="908">
                        <c:v>4.2037037037037039E-2</c:v>
                      </c:pt>
                      <c:pt idx="909">
                        <c:v>4.2083333333333334E-2</c:v>
                      </c:pt>
                      <c:pt idx="910">
                        <c:v>4.2129629629629628E-2</c:v>
                      </c:pt>
                      <c:pt idx="911">
                        <c:v>4.2175925925925922E-2</c:v>
                      </c:pt>
                      <c:pt idx="912">
                        <c:v>4.2222222222222223E-2</c:v>
                      </c:pt>
                      <c:pt idx="913">
                        <c:v>4.2268518518518518E-2</c:v>
                      </c:pt>
                      <c:pt idx="914">
                        <c:v>4.2314814814814812E-2</c:v>
                      </c:pt>
                      <c:pt idx="915">
                        <c:v>4.2361111111111106E-2</c:v>
                      </c:pt>
                      <c:pt idx="916">
                        <c:v>4.2407407407407401E-2</c:v>
                      </c:pt>
                      <c:pt idx="917">
                        <c:v>4.2453703703703709E-2</c:v>
                      </c:pt>
                      <c:pt idx="918">
                        <c:v>4.2500000000000003E-2</c:v>
                      </c:pt>
                      <c:pt idx="919">
                        <c:v>4.2546296296296297E-2</c:v>
                      </c:pt>
                      <c:pt idx="920">
                        <c:v>4.2592592592592592E-2</c:v>
                      </c:pt>
                      <c:pt idx="921">
                        <c:v>4.2638888888888893E-2</c:v>
                      </c:pt>
                      <c:pt idx="922">
                        <c:v>4.2685185185185187E-2</c:v>
                      </c:pt>
                      <c:pt idx="923">
                        <c:v>4.2731481481481481E-2</c:v>
                      </c:pt>
                      <c:pt idx="924">
                        <c:v>4.2777777777777776E-2</c:v>
                      </c:pt>
                      <c:pt idx="925">
                        <c:v>4.282407407407407E-2</c:v>
                      </c:pt>
                      <c:pt idx="926">
                        <c:v>4.2870370370370371E-2</c:v>
                      </c:pt>
                      <c:pt idx="927">
                        <c:v>4.2916666666666665E-2</c:v>
                      </c:pt>
                      <c:pt idx="928">
                        <c:v>4.296296296296296E-2</c:v>
                      </c:pt>
                      <c:pt idx="929">
                        <c:v>4.3009259259259254E-2</c:v>
                      </c:pt>
                      <c:pt idx="930">
                        <c:v>4.3055555555555562E-2</c:v>
                      </c:pt>
                      <c:pt idx="931">
                        <c:v>4.3101851851851856E-2</c:v>
                      </c:pt>
                      <c:pt idx="932">
                        <c:v>4.3148148148148151E-2</c:v>
                      </c:pt>
                      <c:pt idx="933">
                        <c:v>4.3194444444444445E-2</c:v>
                      </c:pt>
                      <c:pt idx="934">
                        <c:v>4.3240740740740739E-2</c:v>
                      </c:pt>
                      <c:pt idx="935">
                        <c:v>4.3287037037037041E-2</c:v>
                      </c:pt>
                      <c:pt idx="936">
                        <c:v>4.3333333333333335E-2</c:v>
                      </c:pt>
                      <c:pt idx="937">
                        <c:v>4.3379629629629629E-2</c:v>
                      </c:pt>
                      <c:pt idx="938">
                        <c:v>4.3425925925925923E-2</c:v>
                      </c:pt>
                      <c:pt idx="939">
                        <c:v>4.3472222222222225E-2</c:v>
                      </c:pt>
                      <c:pt idx="940">
                        <c:v>4.3518518518518519E-2</c:v>
                      </c:pt>
                      <c:pt idx="941">
                        <c:v>4.3564814814814813E-2</c:v>
                      </c:pt>
                      <c:pt idx="942">
                        <c:v>4.3611111111111107E-2</c:v>
                      </c:pt>
                      <c:pt idx="943">
                        <c:v>4.3657407407407402E-2</c:v>
                      </c:pt>
                      <c:pt idx="944">
                        <c:v>4.370370370370371E-2</c:v>
                      </c:pt>
                      <c:pt idx="945">
                        <c:v>4.3750000000000004E-2</c:v>
                      </c:pt>
                      <c:pt idx="946">
                        <c:v>4.3796296296296298E-2</c:v>
                      </c:pt>
                      <c:pt idx="947">
                        <c:v>4.3842592592592593E-2</c:v>
                      </c:pt>
                      <c:pt idx="948">
                        <c:v>4.3888888888888887E-2</c:v>
                      </c:pt>
                      <c:pt idx="949">
                        <c:v>4.3935185185185188E-2</c:v>
                      </c:pt>
                      <c:pt idx="950">
                        <c:v>4.3981481481481483E-2</c:v>
                      </c:pt>
                      <c:pt idx="951">
                        <c:v>4.4027777777777777E-2</c:v>
                      </c:pt>
                      <c:pt idx="952">
                        <c:v>4.4074074074074071E-2</c:v>
                      </c:pt>
                      <c:pt idx="953">
                        <c:v>4.4120370370370372E-2</c:v>
                      </c:pt>
                      <c:pt idx="954">
                        <c:v>4.4166666666666667E-2</c:v>
                      </c:pt>
                      <c:pt idx="955">
                        <c:v>4.4212962962962961E-2</c:v>
                      </c:pt>
                      <c:pt idx="956">
                        <c:v>4.4259259259259255E-2</c:v>
                      </c:pt>
                      <c:pt idx="957">
                        <c:v>4.4305555555555549E-2</c:v>
                      </c:pt>
                      <c:pt idx="958">
                        <c:v>4.4351851851851858E-2</c:v>
                      </c:pt>
                      <c:pt idx="959">
                        <c:v>4.4398148148148152E-2</c:v>
                      </c:pt>
                      <c:pt idx="960">
                        <c:v>4.4444444444444446E-2</c:v>
                      </c:pt>
                      <c:pt idx="961">
                        <c:v>4.449074074074074E-2</c:v>
                      </c:pt>
                      <c:pt idx="962">
                        <c:v>4.4537037037037042E-2</c:v>
                      </c:pt>
                      <c:pt idx="963">
                        <c:v>4.4583333333333336E-2</c:v>
                      </c:pt>
                      <c:pt idx="964">
                        <c:v>4.462962962962963E-2</c:v>
                      </c:pt>
                      <c:pt idx="965">
                        <c:v>4.4675925925925924E-2</c:v>
                      </c:pt>
                      <c:pt idx="966">
                        <c:v>4.4722222222222219E-2</c:v>
                      </c:pt>
                      <c:pt idx="967">
                        <c:v>4.476851851851852E-2</c:v>
                      </c:pt>
                      <c:pt idx="968">
                        <c:v>4.4814814814814814E-2</c:v>
                      </c:pt>
                      <c:pt idx="969">
                        <c:v>4.4861111111111109E-2</c:v>
                      </c:pt>
                      <c:pt idx="970">
                        <c:v>4.4907407407407403E-2</c:v>
                      </c:pt>
                      <c:pt idx="971">
                        <c:v>4.4953703703703697E-2</c:v>
                      </c:pt>
                      <c:pt idx="972">
                        <c:v>4.5000000000000005E-2</c:v>
                      </c:pt>
                      <c:pt idx="973">
                        <c:v>4.50462962962963E-2</c:v>
                      </c:pt>
                      <c:pt idx="974">
                        <c:v>4.5092592592592594E-2</c:v>
                      </c:pt>
                      <c:pt idx="975">
                        <c:v>4.5138888888888888E-2</c:v>
                      </c:pt>
                      <c:pt idx="976">
                        <c:v>4.5185185185185189E-2</c:v>
                      </c:pt>
                      <c:pt idx="977">
                        <c:v>4.5231481481481484E-2</c:v>
                      </c:pt>
                      <c:pt idx="978">
                        <c:v>4.5277777777777778E-2</c:v>
                      </c:pt>
                      <c:pt idx="979">
                        <c:v>4.5324074074074072E-2</c:v>
                      </c:pt>
                      <c:pt idx="980">
                        <c:v>4.5370370370370366E-2</c:v>
                      </c:pt>
                      <c:pt idx="981">
                        <c:v>4.5416666666666668E-2</c:v>
                      </c:pt>
                      <c:pt idx="982">
                        <c:v>4.5462962962962962E-2</c:v>
                      </c:pt>
                      <c:pt idx="983">
                        <c:v>4.5509259259259256E-2</c:v>
                      </c:pt>
                      <c:pt idx="984">
                        <c:v>4.5555555555555551E-2</c:v>
                      </c:pt>
                      <c:pt idx="985">
                        <c:v>4.5601851851851859E-2</c:v>
                      </c:pt>
                      <c:pt idx="986">
                        <c:v>4.5648148148148153E-2</c:v>
                      </c:pt>
                      <c:pt idx="987">
                        <c:v>4.5694444444444447E-2</c:v>
                      </c:pt>
                      <c:pt idx="988">
                        <c:v>4.5740740740740742E-2</c:v>
                      </c:pt>
                      <c:pt idx="989">
                        <c:v>4.5787037037037036E-2</c:v>
                      </c:pt>
                      <c:pt idx="990">
                        <c:v>4.5833333333333337E-2</c:v>
                      </c:pt>
                      <c:pt idx="991">
                        <c:v>4.5879629629629631E-2</c:v>
                      </c:pt>
                      <c:pt idx="992">
                        <c:v>4.5925925925925926E-2</c:v>
                      </c:pt>
                      <c:pt idx="993">
                        <c:v>4.597222222222222E-2</c:v>
                      </c:pt>
                      <c:pt idx="994">
                        <c:v>4.6018518518518514E-2</c:v>
                      </c:pt>
                      <c:pt idx="995">
                        <c:v>4.6064814814814815E-2</c:v>
                      </c:pt>
                      <c:pt idx="996">
                        <c:v>4.611111111111111E-2</c:v>
                      </c:pt>
                      <c:pt idx="997">
                        <c:v>4.6157407407407404E-2</c:v>
                      </c:pt>
                      <c:pt idx="998">
                        <c:v>4.6203703703703698E-2</c:v>
                      </c:pt>
                      <c:pt idx="999">
                        <c:v>4.6250000000000006E-2</c:v>
                      </c:pt>
                      <c:pt idx="1000">
                        <c:v>4.6296296296296301E-2</c:v>
                      </c:pt>
                      <c:pt idx="1001">
                        <c:v>4.6342592592592595E-2</c:v>
                      </c:pt>
                      <c:pt idx="1002">
                        <c:v>4.6388888888888889E-2</c:v>
                      </c:pt>
                      <c:pt idx="1003">
                        <c:v>4.6435185185185184E-2</c:v>
                      </c:pt>
                      <c:pt idx="1004">
                        <c:v>4.6481481481481485E-2</c:v>
                      </c:pt>
                      <c:pt idx="1005">
                        <c:v>4.6527777777777779E-2</c:v>
                      </c:pt>
                      <c:pt idx="1006">
                        <c:v>4.6574074074074073E-2</c:v>
                      </c:pt>
                      <c:pt idx="1007">
                        <c:v>4.6620370370370368E-2</c:v>
                      </c:pt>
                      <c:pt idx="1008">
                        <c:v>4.6666666666666669E-2</c:v>
                      </c:pt>
                      <c:pt idx="1009">
                        <c:v>4.6712962962962963E-2</c:v>
                      </c:pt>
                      <c:pt idx="1010">
                        <c:v>4.6759259259259257E-2</c:v>
                      </c:pt>
                      <c:pt idx="1011">
                        <c:v>4.6805555555555552E-2</c:v>
                      </c:pt>
                      <c:pt idx="1012">
                        <c:v>4.6851851851851846E-2</c:v>
                      </c:pt>
                      <c:pt idx="1013">
                        <c:v>4.6898148148148154E-2</c:v>
                      </c:pt>
                      <c:pt idx="1014">
                        <c:v>4.6944444444444448E-2</c:v>
                      </c:pt>
                      <c:pt idx="1015">
                        <c:v>4.6990740740740743E-2</c:v>
                      </c:pt>
                      <c:pt idx="1016">
                        <c:v>4.7037037037037037E-2</c:v>
                      </c:pt>
                      <c:pt idx="1017">
                        <c:v>4.7083333333333331E-2</c:v>
                      </c:pt>
                      <c:pt idx="1018">
                        <c:v>4.7129629629629632E-2</c:v>
                      </c:pt>
                      <c:pt idx="1019">
                        <c:v>4.7175925925925927E-2</c:v>
                      </c:pt>
                      <c:pt idx="1020">
                        <c:v>4.7222222222222221E-2</c:v>
                      </c:pt>
                      <c:pt idx="1021">
                        <c:v>4.7268518518518515E-2</c:v>
                      </c:pt>
                      <c:pt idx="1022">
                        <c:v>4.731481481481481E-2</c:v>
                      </c:pt>
                      <c:pt idx="1023">
                        <c:v>4.7361111111111111E-2</c:v>
                      </c:pt>
                      <c:pt idx="1024">
                        <c:v>4.7407407407407405E-2</c:v>
                      </c:pt>
                      <c:pt idx="1025">
                        <c:v>4.7453703703703699E-2</c:v>
                      </c:pt>
                      <c:pt idx="1026">
                        <c:v>4.7500000000000007E-2</c:v>
                      </c:pt>
                      <c:pt idx="1027">
                        <c:v>4.7546296296296302E-2</c:v>
                      </c:pt>
                      <c:pt idx="1028">
                        <c:v>4.7592592592592596E-2</c:v>
                      </c:pt>
                      <c:pt idx="1029">
                        <c:v>4.763888888888889E-2</c:v>
                      </c:pt>
                      <c:pt idx="1030">
                        <c:v>4.7685185185185185E-2</c:v>
                      </c:pt>
                      <c:pt idx="1031">
                        <c:v>4.7731481481481486E-2</c:v>
                      </c:pt>
                      <c:pt idx="1032">
                        <c:v>4.777777777777778E-2</c:v>
                      </c:pt>
                      <c:pt idx="1033">
                        <c:v>4.7824074074074074E-2</c:v>
                      </c:pt>
                      <c:pt idx="1034">
                        <c:v>4.7870370370370369E-2</c:v>
                      </c:pt>
                      <c:pt idx="1035">
                        <c:v>4.7916666666666663E-2</c:v>
                      </c:pt>
                      <c:pt idx="1036">
                        <c:v>4.7962962962962964E-2</c:v>
                      </c:pt>
                      <c:pt idx="1037">
                        <c:v>4.8009259259259258E-2</c:v>
                      </c:pt>
                      <c:pt idx="1038">
                        <c:v>4.8055555555555553E-2</c:v>
                      </c:pt>
                      <c:pt idx="1039">
                        <c:v>4.8101851851851847E-2</c:v>
                      </c:pt>
                      <c:pt idx="1040">
                        <c:v>4.8148148148148141E-2</c:v>
                      </c:pt>
                      <c:pt idx="1041">
                        <c:v>4.8194444444444449E-2</c:v>
                      </c:pt>
                      <c:pt idx="1042">
                        <c:v>4.8240740740740744E-2</c:v>
                      </c:pt>
                      <c:pt idx="1043">
                        <c:v>4.8287037037037038E-2</c:v>
                      </c:pt>
                      <c:pt idx="1044">
                        <c:v>4.8333333333333332E-2</c:v>
                      </c:pt>
                      <c:pt idx="1045">
                        <c:v>4.8379629629629627E-2</c:v>
                      </c:pt>
                      <c:pt idx="1046">
                        <c:v>4.8425925925925928E-2</c:v>
                      </c:pt>
                      <c:pt idx="1047">
                        <c:v>4.8472222222222222E-2</c:v>
                      </c:pt>
                      <c:pt idx="1048">
                        <c:v>4.8518518518518516E-2</c:v>
                      </c:pt>
                      <c:pt idx="1049">
                        <c:v>4.8564814814814818E-2</c:v>
                      </c:pt>
                      <c:pt idx="1050">
                        <c:v>4.8611111111111112E-2</c:v>
                      </c:pt>
                      <c:pt idx="1051">
                        <c:v>4.8657407407407406E-2</c:v>
                      </c:pt>
                      <c:pt idx="1052">
                        <c:v>4.87037037037037E-2</c:v>
                      </c:pt>
                      <c:pt idx="1053">
                        <c:v>4.8749999999999995E-2</c:v>
                      </c:pt>
                      <c:pt idx="1054">
                        <c:v>4.8796296296296303E-2</c:v>
                      </c:pt>
                      <c:pt idx="1055">
                        <c:v>4.8842592592592597E-2</c:v>
                      </c:pt>
                      <c:pt idx="1056">
                        <c:v>4.8888888888888891E-2</c:v>
                      </c:pt>
                      <c:pt idx="1057">
                        <c:v>4.8935185185185186E-2</c:v>
                      </c:pt>
                      <c:pt idx="1058">
                        <c:v>4.898148148148148E-2</c:v>
                      </c:pt>
                      <c:pt idx="1059">
                        <c:v>4.9027777777777781E-2</c:v>
                      </c:pt>
                      <c:pt idx="1060">
                        <c:v>4.9074074074074076E-2</c:v>
                      </c:pt>
                      <c:pt idx="1061">
                        <c:v>4.912037037037037E-2</c:v>
                      </c:pt>
                      <c:pt idx="1062">
                        <c:v>4.9166666666666664E-2</c:v>
                      </c:pt>
                      <c:pt idx="1063">
                        <c:v>4.9212962962962958E-2</c:v>
                      </c:pt>
                      <c:pt idx="1064">
                        <c:v>4.925925925925926E-2</c:v>
                      </c:pt>
                      <c:pt idx="1065">
                        <c:v>4.9305555555555554E-2</c:v>
                      </c:pt>
                      <c:pt idx="1066">
                        <c:v>4.9351851851851848E-2</c:v>
                      </c:pt>
                      <c:pt idx="1067">
                        <c:v>4.9398148148148142E-2</c:v>
                      </c:pt>
                      <c:pt idx="1068">
                        <c:v>4.9444444444444437E-2</c:v>
                      </c:pt>
                      <c:pt idx="1069">
                        <c:v>4.9490740740740745E-2</c:v>
                      </c:pt>
                      <c:pt idx="1070">
                        <c:v>4.9537037037037039E-2</c:v>
                      </c:pt>
                      <c:pt idx="1071">
                        <c:v>4.9583333333333333E-2</c:v>
                      </c:pt>
                      <c:pt idx="1072">
                        <c:v>4.9629629629629635E-2</c:v>
                      </c:pt>
                      <c:pt idx="1073">
                        <c:v>4.9675925925925929E-2</c:v>
                      </c:pt>
                      <c:pt idx="1074">
                        <c:v>4.9722222222222223E-2</c:v>
                      </c:pt>
                      <c:pt idx="1075">
                        <c:v>4.9768518518518517E-2</c:v>
                      </c:pt>
                      <c:pt idx="1076">
                        <c:v>4.9814814814814812E-2</c:v>
                      </c:pt>
                      <c:pt idx="1077">
                        <c:v>4.9861111111111113E-2</c:v>
                      </c:pt>
                      <c:pt idx="1078">
                        <c:v>4.9907407407407407E-2</c:v>
                      </c:pt>
                      <c:pt idx="1079">
                        <c:v>4.9953703703703702E-2</c:v>
                      </c:pt>
                      <c:pt idx="1080">
                        <c:v>4.9999999999999996E-2</c:v>
                      </c:pt>
                      <c:pt idx="1081">
                        <c:v>5.004629629629629E-2</c:v>
                      </c:pt>
                      <c:pt idx="1082">
                        <c:v>5.0092592592592598E-2</c:v>
                      </c:pt>
                      <c:pt idx="1083">
                        <c:v>5.0138888888888893E-2</c:v>
                      </c:pt>
                      <c:pt idx="1084">
                        <c:v>5.0185185185185187E-2</c:v>
                      </c:pt>
                      <c:pt idx="1085">
                        <c:v>5.0231481481481481E-2</c:v>
                      </c:pt>
                      <c:pt idx="1086">
                        <c:v>5.0277777777777775E-2</c:v>
                      </c:pt>
                      <c:pt idx="1087">
                        <c:v>5.0324074074074077E-2</c:v>
                      </c:pt>
                      <c:pt idx="1088">
                        <c:v>5.0370370370370371E-2</c:v>
                      </c:pt>
                      <c:pt idx="1089">
                        <c:v>5.0416666666666665E-2</c:v>
                      </c:pt>
                      <c:pt idx="1090">
                        <c:v>5.0462962962962959E-2</c:v>
                      </c:pt>
                      <c:pt idx="1091">
                        <c:v>5.0509259259259254E-2</c:v>
                      </c:pt>
                      <c:pt idx="1092">
                        <c:v>5.0555555555555555E-2</c:v>
                      </c:pt>
                      <c:pt idx="1093">
                        <c:v>5.0601851851851849E-2</c:v>
                      </c:pt>
                      <c:pt idx="1094">
                        <c:v>5.0648148148148144E-2</c:v>
                      </c:pt>
                      <c:pt idx="1095">
                        <c:v>5.0694444444444452E-2</c:v>
                      </c:pt>
                      <c:pt idx="1096">
                        <c:v>5.0740740740740746E-2</c:v>
                      </c:pt>
                      <c:pt idx="1097">
                        <c:v>5.078703703703704E-2</c:v>
                      </c:pt>
                      <c:pt idx="1098">
                        <c:v>5.0833333333333335E-2</c:v>
                      </c:pt>
                      <c:pt idx="1099">
                        <c:v>5.0879629629629629E-2</c:v>
                      </c:pt>
                      <c:pt idx="1100">
                        <c:v>5.092592592592593E-2</c:v>
                      </c:pt>
                      <c:pt idx="1101">
                        <c:v>5.0972222222222224E-2</c:v>
                      </c:pt>
                      <c:pt idx="1102">
                        <c:v>5.1018518518518519E-2</c:v>
                      </c:pt>
                      <c:pt idx="1103">
                        <c:v>5.1064814814814813E-2</c:v>
                      </c:pt>
                      <c:pt idx="1104">
                        <c:v>5.1111111111111107E-2</c:v>
                      </c:pt>
                      <c:pt idx="1105">
                        <c:v>5.1157407407407408E-2</c:v>
                      </c:pt>
                      <c:pt idx="1106">
                        <c:v>5.1203703703703703E-2</c:v>
                      </c:pt>
                      <c:pt idx="1107">
                        <c:v>5.1249999999999997E-2</c:v>
                      </c:pt>
                      <c:pt idx="1108">
                        <c:v>5.1296296296296291E-2</c:v>
                      </c:pt>
                      <c:pt idx="1109">
                        <c:v>5.1342592592592586E-2</c:v>
                      </c:pt>
                      <c:pt idx="1110">
                        <c:v>5.1388888888888894E-2</c:v>
                      </c:pt>
                      <c:pt idx="1111">
                        <c:v>5.1435185185185188E-2</c:v>
                      </c:pt>
                      <c:pt idx="1112">
                        <c:v>5.1481481481481482E-2</c:v>
                      </c:pt>
                      <c:pt idx="1113">
                        <c:v>5.1527777777777777E-2</c:v>
                      </c:pt>
                      <c:pt idx="1114">
                        <c:v>5.1574074074074078E-2</c:v>
                      </c:pt>
                      <c:pt idx="1115">
                        <c:v>5.1620370370370372E-2</c:v>
                      </c:pt>
                      <c:pt idx="1116">
                        <c:v>5.1666666666666666E-2</c:v>
                      </c:pt>
                      <c:pt idx="1117">
                        <c:v>5.1712962962962961E-2</c:v>
                      </c:pt>
                      <c:pt idx="1118">
                        <c:v>5.1759259259259262E-2</c:v>
                      </c:pt>
                      <c:pt idx="1119">
                        <c:v>5.1805555555555556E-2</c:v>
                      </c:pt>
                      <c:pt idx="1120">
                        <c:v>5.185185185185185E-2</c:v>
                      </c:pt>
                      <c:pt idx="1121">
                        <c:v>5.1898148148148145E-2</c:v>
                      </c:pt>
                      <c:pt idx="1122">
                        <c:v>5.1944444444444439E-2</c:v>
                      </c:pt>
                      <c:pt idx="1123">
                        <c:v>5.1990740740740747E-2</c:v>
                      </c:pt>
                      <c:pt idx="1124">
                        <c:v>5.2037037037037041E-2</c:v>
                      </c:pt>
                      <c:pt idx="1125">
                        <c:v>5.2083333333333336E-2</c:v>
                      </c:pt>
                      <c:pt idx="1126">
                        <c:v>5.212962962962963E-2</c:v>
                      </c:pt>
                      <c:pt idx="1127">
                        <c:v>5.2175925925925924E-2</c:v>
                      </c:pt>
                      <c:pt idx="1128">
                        <c:v>5.2222222222222225E-2</c:v>
                      </c:pt>
                      <c:pt idx="1129">
                        <c:v>5.226851851851852E-2</c:v>
                      </c:pt>
                      <c:pt idx="1130">
                        <c:v>5.2314814814814814E-2</c:v>
                      </c:pt>
                      <c:pt idx="1131">
                        <c:v>5.2361111111111108E-2</c:v>
                      </c:pt>
                      <c:pt idx="1132">
                        <c:v>5.2407407407407403E-2</c:v>
                      </c:pt>
                      <c:pt idx="1133">
                        <c:v>5.2453703703703704E-2</c:v>
                      </c:pt>
                      <c:pt idx="1134">
                        <c:v>5.2499999999999998E-2</c:v>
                      </c:pt>
                      <c:pt idx="1135">
                        <c:v>5.2546296296296292E-2</c:v>
                      </c:pt>
                      <c:pt idx="1136">
                        <c:v>5.2592592592592587E-2</c:v>
                      </c:pt>
                      <c:pt idx="1137">
                        <c:v>5.2638888888888895E-2</c:v>
                      </c:pt>
                      <c:pt idx="1138">
                        <c:v>5.2685185185185189E-2</c:v>
                      </c:pt>
                      <c:pt idx="1139">
                        <c:v>5.2731481481481483E-2</c:v>
                      </c:pt>
                      <c:pt idx="1140">
                        <c:v>5.2777777777777778E-2</c:v>
                      </c:pt>
                      <c:pt idx="1141">
                        <c:v>5.2824074074074079E-2</c:v>
                      </c:pt>
                      <c:pt idx="1142">
                        <c:v>5.2870370370370373E-2</c:v>
                      </c:pt>
                      <c:pt idx="1143">
                        <c:v>5.2916666666666667E-2</c:v>
                      </c:pt>
                      <c:pt idx="1144">
                        <c:v>5.2962962962962962E-2</c:v>
                      </c:pt>
                      <c:pt idx="1145">
                        <c:v>5.3009259259259256E-2</c:v>
                      </c:pt>
                      <c:pt idx="1146">
                        <c:v>5.3055555555555557E-2</c:v>
                      </c:pt>
                      <c:pt idx="1147">
                        <c:v>5.3101851851851851E-2</c:v>
                      </c:pt>
                      <c:pt idx="1148">
                        <c:v>5.3148148148148146E-2</c:v>
                      </c:pt>
                      <c:pt idx="1149">
                        <c:v>5.319444444444444E-2</c:v>
                      </c:pt>
                      <c:pt idx="1150">
                        <c:v>5.3240740740740734E-2</c:v>
                      </c:pt>
                      <c:pt idx="1151">
                        <c:v>5.3287037037037042E-2</c:v>
                      </c:pt>
                      <c:pt idx="1152">
                        <c:v>5.3333333333333337E-2</c:v>
                      </c:pt>
                      <c:pt idx="1153">
                        <c:v>5.3379629629629631E-2</c:v>
                      </c:pt>
                      <c:pt idx="1154">
                        <c:v>5.3425925925925925E-2</c:v>
                      </c:pt>
                      <c:pt idx="1155">
                        <c:v>5.347222222222222E-2</c:v>
                      </c:pt>
                      <c:pt idx="1156">
                        <c:v>5.3518518518518521E-2</c:v>
                      </c:pt>
                      <c:pt idx="1157">
                        <c:v>5.3564814814814815E-2</c:v>
                      </c:pt>
                      <c:pt idx="1158">
                        <c:v>5.3611111111111109E-2</c:v>
                      </c:pt>
                      <c:pt idx="1159">
                        <c:v>5.3657407407407404E-2</c:v>
                      </c:pt>
                      <c:pt idx="1160">
                        <c:v>5.3703703703703698E-2</c:v>
                      </c:pt>
                      <c:pt idx="1161">
                        <c:v>5.3749999999999999E-2</c:v>
                      </c:pt>
                      <c:pt idx="1162">
                        <c:v>5.3796296296296293E-2</c:v>
                      </c:pt>
                      <c:pt idx="1163">
                        <c:v>5.3842592592592588E-2</c:v>
                      </c:pt>
                      <c:pt idx="1164">
                        <c:v>5.3888888888888896E-2</c:v>
                      </c:pt>
                      <c:pt idx="1165">
                        <c:v>5.393518518518519E-2</c:v>
                      </c:pt>
                      <c:pt idx="1166">
                        <c:v>5.3981481481481484E-2</c:v>
                      </c:pt>
                      <c:pt idx="1167">
                        <c:v>5.4027777777777779E-2</c:v>
                      </c:pt>
                      <c:pt idx="1168">
                        <c:v>5.4074074074074073E-2</c:v>
                      </c:pt>
                      <c:pt idx="1169">
                        <c:v>5.4120370370370374E-2</c:v>
                      </c:pt>
                      <c:pt idx="1170">
                        <c:v>5.4166666666666669E-2</c:v>
                      </c:pt>
                      <c:pt idx="1171">
                        <c:v>5.4212962962962963E-2</c:v>
                      </c:pt>
                      <c:pt idx="1172">
                        <c:v>5.4259259259259257E-2</c:v>
                      </c:pt>
                      <c:pt idx="1173">
                        <c:v>5.4305555555555551E-2</c:v>
                      </c:pt>
                      <c:pt idx="1174">
                        <c:v>5.4351851851851853E-2</c:v>
                      </c:pt>
                      <c:pt idx="1175">
                        <c:v>5.4398148148148147E-2</c:v>
                      </c:pt>
                      <c:pt idx="1176">
                        <c:v>5.4444444444444441E-2</c:v>
                      </c:pt>
                      <c:pt idx="1177">
                        <c:v>5.4490740740740735E-2</c:v>
                      </c:pt>
                      <c:pt idx="1178">
                        <c:v>5.4537037037037044E-2</c:v>
                      </c:pt>
                      <c:pt idx="1179">
                        <c:v>5.4583333333333338E-2</c:v>
                      </c:pt>
                      <c:pt idx="1180">
                        <c:v>5.4629629629629632E-2</c:v>
                      </c:pt>
                      <c:pt idx="1181">
                        <c:v>5.4675925925925926E-2</c:v>
                      </c:pt>
                      <c:pt idx="1182">
                        <c:v>5.4722222222222228E-2</c:v>
                      </c:pt>
                      <c:pt idx="1183">
                        <c:v>5.4768518518518522E-2</c:v>
                      </c:pt>
                      <c:pt idx="1184">
                        <c:v>5.4814814814814816E-2</c:v>
                      </c:pt>
                      <c:pt idx="1185">
                        <c:v>5.486111111111111E-2</c:v>
                      </c:pt>
                      <c:pt idx="1186">
                        <c:v>5.4907407407407405E-2</c:v>
                      </c:pt>
                      <c:pt idx="1187">
                        <c:v>5.4953703703703706E-2</c:v>
                      </c:pt>
                      <c:pt idx="1188">
                        <c:v>5.5E-2</c:v>
                      </c:pt>
                      <c:pt idx="1189">
                        <c:v>5.5046296296296295E-2</c:v>
                      </c:pt>
                      <c:pt idx="1190">
                        <c:v>5.5092592592592589E-2</c:v>
                      </c:pt>
                      <c:pt idx="1191">
                        <c:v>5.5138888888888883E-2</c:v>
                      </c:pt>
                      <c:pt idx="1192">
                        <c:v>5.5185185185185191E-2</c:v>
                      </c:pt>
                      <c:pt idx="1193">
                        <c:v>5.5231481481481486E-2</c:v>
                      </c:pt>
                      <c:pt idx="1194">
                        <c:v>5.527777777777778E-2</c:v>
                      </c:pt>
                      <c:pt idx="1195">
                        <c:v>5.5324074074074074E-2</c:v>
                      </c:pt>
                      <c:pt idx="1196">
                        <c:v>5.5370370370370368E-2</c:v>
                      </c:pt>
                      <c:pt idx="1197">
                        <c:v>5.541666666666667E-2</c:v>
                      </c:pt>
                      <c:pt idx="1198">
                        <c:v>5.5462962962962964E-2</c:v>
                      </c:pt>
                      <c:pt idx="1199">
                        <c:v>5.5509259259259258E-2</c:v>
                      </c:pt>
                      <c:pt idx="1200">
                        <c:v>5.5555555555555552E-2</c:v>
                      </c:pt>
                      <c:pt idx="1201">
                        <c:v>5.5601851851851847E-2</c:v>
                      </c:pt>
                      <c:pt idx="1202">
                        <c:v>5.5648148148148148E-2</c:v>
                      </c:pt>
                      <c:pt idx="1203">
                        <c:v>5.5694444444444442E-2</c:v>
                      </c:pt>
                      <c:pt idx="1204">
                        <c:v>5.5740740740740737E-2</c:v>
                      </c:pt>
                      <c:pt idx="1205">
                        <c:v>5.5787037037037031E-2</c:v>
                      </c:pt>
                      <c:pt idx="1206">
                        <c:v>5.5833333333333325E-2</c:v>
                      </c:pt>
                      <c:pt idx="1207">
                        <c:v>5.5879629629629633E-2</c:v>
                      </c:pt>
                      <c:pt idx="1208">
                        <c:v>5.5925925925925928E-2</c:v>
                      </c:pt>
                      <c:pt idx="1209">
                        <c:v>5.5972222222222222E-2</c:v>
                      </c:pt>
                      <c:pt idx="1210">
                        <c:v>5.6018518518518523E-2</c:v>
                      </c:pt>
                      <c:pt idx="1211">
                        <c:v>5.6064814814814817E-2</c:v>
                      </c:pt>
                      <c:pt idx="1212">
                        <c:v>5.6111111111111112E-2</c:v>
                      </c:pt>
                      <c:pt idx="1213">
                        <c:v>5.6157407407407406E-2</c:v>
                      </c:pt>
                      <c:pt idx="1214">
                        <c:v>5.62037037037037E-2</c:v>
                      </c:pt>
                      <c:pt idx="1215">
                        <c:v>5.6250000000000001E-2</c:v>
                      </c:pt>
                      <c:pt idx="1216">
                        <c:v>5.6296296296296296E-2</c:v>
                      </c:pt>
                      <c:pt idx="1217">
                        <c:v>5.634259259259259E-2</c:v>
                      </c:pt>
                      <c:pt idx="1218">
                        <c:v>5.6388888888888884E-2</c:v>
                      </c:pt>
                      <c:pt idx="1219">
                        <c:v>5.6435185185185179E-2</c:v>
                      </c:pt>
                      <c:pt idx="1220">
                        <c:v>5.6481481481481487E-2</c:v>
                      </c:pt>
                      <c:pt idx="1221">
                        <c:v>5.6527777777777781E-2</c:v>
                      </c:pt>
                      <c:pt idx="1222">
                        <c:v>5.6574074074074075E-2</c:v>
                      </c:pt>
                      <c:pt idx="1223">
                        <c:v>5.6620370370370376E-2</c:v>
                      </c:pt>
                      <c:pt idx="1224">
                        <c:v>5.6666666666666671E-2</c:v>
                      </c:pt>
                      <c:pt idx="1225">
                        <c:v>5.6712962962962965E-2</c:v>
                      </c:pt>
                      <c:pt idx="1226">
                        <c:v>5.6759259259259259E-2</c:v>
                      </c:pt>
                      <c:pt idx="1227">
                        <c:v>5.6805555555555554E-2</c:v>
                      </c:pt>
                      <c:pt idx="1228">
                        <c:v>5.6851851851851855E-2</c:v>
                      </c:pt>
                      <c:pt idx="1229">
                        <c:v>5.6898148148148149E-2</c:v>
                      </c:pt>
                      <c:pt idx="1230">
                        <c:v>5.6944444444444443E-2</c:v>
                      </c:pt>
                      <c:pt idx="1231">
                        <c:v>5.6990740740740738E-2</c:v>
                      </c:pt>
                      <c:pt idx="1232">
                        <c:v>5.7037037037037032E-2</c:v>
                      </c:pt>
                      <c:pt idx="1233">
                        <c:v>5.708333333333334E-2</c:v>
                      </c:pt>
                      <c:pt idx="1234">
                        <c:v>5.7129629629629634E-2</c:v>
                      </c:pt>
                      <c:pt idx="1235">
                        <c:v>5.7175925925925929E-2</c:v>
                      </c:pt>
                      <c:pt idx="1236">
                        <c:v>5.7222222222222223E-2</c:v>
                      </c:pt>
                      <c:pt idx="1237">
                        <c:v>5.7268518518518517E-2</c:v>
                      </c:pt>
                      <c:pt idx="1238">
                        <c:v>5.7314814814814818E-2</c:v>
                      </c:pt>
                      <c:pt idx="1239">
                        <c:v>5.7361111111111113E-2</c:v>
                      </c:pt>
                      <c:pt idx="1240">
                        <c:v>5.7407407407407407E-2</c:v>
                      </c:pt>
                      <c:pt idx="1241">
                        <c:v>5.7453703703703701E-2</c:v>
                      </c:pt>
                      <c:pt idx="1242">
                        <c:v>5.7499999999999996E-2</c:v>
                      </c:pt>
                      <c:pt idx="1243">
                        <c:v>5.7546296296296297E-2</c:v>
                      </c:pt>
                      <c:pt idx="1244">
                        <c:v>5.7592592592592591E-2</c:v>
                      </c:pt>
                      <c:pt idx="1245">
                        <c:v>5.7638888888888885E-2</c:v>
                      </c:pt>
                      <c:pt idx="1246">
                        <c:v>5.768518518518518E-2</c:v>
                      </c:pt>
                      <c:pt idx="1247">
                        <c:v>5.7731481481481474E-2</c:v>
                      </c:pt>
                      <c:pt idx="1248">
                        <c:v>5.7777777777777782E-2</c:v>
                      </c:pt>
                      <c:pt idx="1249">
                        <c:v>5.7824074074074076E-2</c:v>
                      </c:pt>
                      <c:pt idx="1250">
                        <c:v>5.7870370370370371E-2</c:v>
                      </c:pt>
                      <c:pt idx="1251">
                        <c:v>5.7916666666666665E-2</c:v>
                      </c:pt>
                      <c:pt idx="1252">
                        <c:v>5.7962962962962959E-2</c:v>
                      </c:pt>
                      <c:pt idx="1253">
                        <c:v>5.800925925925926E-2</c:v>
                      </c:pt>
                      <c:pt idx="1254">
                        <c:v>5.8055555555555555E-2</c:v>
                      </c:pt>
                      <c:pt idx="1255">
                        <c:v>5.8101851851851849E-2</c:v>
                      </c:pt>
                      <c:pt idx="1256">
                        <c:v>5.814814814814815E-2</c:v>
                      </c:pt>
                      <c:pt idx="1257">
                        <c:v>5.8194444444444444E-2</c:v>
                      </c:pt>
                      <c:pt idx="1258">
                        <c:v>5.8240740740740739E-2</c:v>
                      </c:pt>
                      <c:pt idx="1259">
                        <c:v>5.8287037037037033E-2</c:v>
                      </c:pt>
                      <c:pt idx="1260">
                        <c:v>5.8333333333333327E-2</c:v>
                      </c:pt>
                      <c:pt idx="1261">
                        <c:v>5.8379629629629635E-2</c:v>
                      </c:pt>
                      <c:pt idx="1262">
                        <c:v>5.842592592592593E-2</c:v>
                      </c:pt>
                      <c:pt idx="1263">
                        <c:v>5.8472222222222224E-2</c:v>
                      </c:pt>
                      <c:pt idx="1264">
                        <c:v>5.8518518518518518E-2</c:v>
                      </c:pt>
                      <c:pt idx="1265">
                        <c:v>5.8564814814814813E-2</c:v>
                      </c:pt>
                      <c:pt idx="1266">
                        <c:v>5.8611111111111114E-2</c:v>
                      </c:pt>
                      <c:pt idx="1267">
                        <c:v>5.8657407407407408E-2</c:v>
                      </c:pt>
                      <c:pt idx="1268">
                        <c:v>5.8703703703703702E-2</c:v>
                      </c:pt>
                      <c:pt idx="1269">
                        <c:v>5.8750000000000004E-2</c:v>
                      </c:pt>
                      <c:pt idx="1270">
                        <c:v>5.8796296296296298E-2</c:v>
                      </c:pt>
                      <c:pt idx="1271">
                        <c:v>5.8842592592592592E-2</c:v>
                      </c:pt>
                      <c:pt idx="1272">
                        <c:v>5.8888888888888886E-2</c:v>
                      </c:pt>
                      <c:pt idx="1273">
                        <c:v>5.8935185185185181E-2</c:v>
                      </c:pt>
                      <c:pt idx="1274">
                        <c:v>5.8981481481481489E-2</c:v>
                      </c:pt>
                      <c:pt idx="1275">
                        <c:v>5.9027777777777783E-2</c:v>
                      </c:pt>
                      <c:pt idx="1276">
                        <c:v>5.9074074074074077E-2</c:v>
                      </c:pt>
                      <c:pt idx="1277">
                        <c:v>5.9120370370370372E-2</c:v>
                      </c:pt>
                      <c:pt idx="1278">
                        <c:v>5.9166666666666666E-2</c:v>
                      </c:pt>
                      <c:pt idx="1279">
                        <c:v>5.9212962962962967E-2</c:v>
                      </c:pt>
                      <c:pt idx="1280">
                        <c:v>5.9259259259259262E-2</c:v>
                      </c:pt>
                      <c:pt idx="1281">
                        <c:v>5.9305555555555556E-2</c:v>
                      </c:pt>
                      <c:pt idx="1282">
                        <c:v>5.935185185185185E-2</c:v>
                      </c:pt>
                      <c:pt idx="1283">
                        <c:v>5.9398148148148144E-2</c:v>
                      </c:pt>
                      <c:pt idx="1284">
                        <c:v>5.9444444444444446E-2</c:v>
                      </c:pt>
                      <c:pt idx="1285">
                        <c:v>5.949074074074074E-2</c:v>
                      </c:pt>
                      <c:pt idx="1286">
                        <c:v>5.9537037037037034E-2</c:v>
                      </c:pt>
                      <c:pt idx="1287">
                        <c:v>5.9583333333333328E-2</c:v>
                      </c:pt>
                      <c:pt idx="1288">
                        <c:v>5.9629629629629623E-2</c:v>
                      </c:pt>
                      <c:pt idx="1289">
                        <c:v>5.9675925925925931E-2</c:v>
                      </c:pt>
                      <c:pt idx="1290">
                        <c:v>5.9722222222222225E-2</c:v>
                      </c:pt>
                      <c:pt idx="1291">
                        <c:v>5.9768518518518519E-2</c:v>
                      </c:pt>
                      <c:pt idx="1292">
                        <c:v>5.9814814814814814E-2</c:v>
                      </c:pt>
                      <c:pt idx="1293">
                        <c:v>5.9861111111111108E-2</c:v>
                      </c:pt>
                      <c:pt idx="1294">
                        <c:v>5.9907407407407409E-2</c:v>
                      </c:pt>
                      <c:pt idx="1295">
                        <c:v>5.9953703703703703E-2</c:v>
                      </c:pt>
                      <c:pt idx="1296">
                        <c:v>0.06</c:v>
                      </c:pt>
                      <c:pt idx="1297">
                        <c:v>6.0046296296296292E-2</c:v>
                      </c:pt>
                      <c:pt idx="1298">
                        <c:v>6.0092592592592593E-2</c:v>
                      </c:pt>
                      <c:pt idx="1299">
                        <c:v>6.0138888888888888E-2</c:v>
                      </c:pt>
                      <c:pt idx="1300">
                        <c:v>6.0185185185185182E-2</c:v>
                      </c:pt>
                      <c:pt idx="1301">
                        <c:v>6.0231481481481476E-2</c:v>
                      </c:pt>
                      <c:pt idx="1302">
                        <c:v>6.0277777777777784E-2</c:v>
                      </c:pt>
                      <c:pt idx="1303">
                        <c:v>6.0324074074074079E-2</c:v>
                      </c:pt>
                      <c:pt idx="1304">
                        <c:v>6.0370370370370373E-2</c:v>
                      </c:pt>
                      <c:pt idx="1305">
                        <c:v>6.0416666666666667E-2</c:v>
                      </c:pt>
                      <c:pt idx="1306">
                        <c:v>6.0462962962962961E-2</c:v>
                      </c:pt>
                      <c:pt idx="1307">
                        <c:v>6.0509259259259263E-2</c:v>
                      </c:pt>
                      <c:pt idx="1308">
                        <c:v>6.0555555555555557E-2</c:v>
                      </c:pt>
                      <c:pt idx="1309">
                        <c:v>6.0601851851851851E-2</c:v>
                      </c:pt>
                      <c:pt idx="1310">
                        <c:v>6.0648148148148145E-2</c:v>
                      </c:pt>
                      <c:pt idx="1311">
                        <c:v>6.069444444444444E-2</c:v>
                      </c:pt>
                      <c:pt idx="1312">
                        <c:v>6.0740740740740741E-2</c:v>
                      </c:pt>
                      <c:pt idx="1313">
                        <c:v>6.0787037037037035E-2</c:v>
                      </c:pt>
                      <c:pt idx="1314">
                        <c:v>6.083333333333333E-2</c:v>
                      </c:pt>
                      <c:pt idx="1315">
                        <c:v>6.0879629629629638E-2</c:v>
                      </c:pt>
                      <c:pt idx="1316">
                        <c:v>6.0925925925925932E-2</c:v>
                      </c:pt>
                      <c:pt idx="1317">
                        <c:v>6.0972222222222226E-2</c:v>
                      </c:pt>
                      <c:pt idx="1318">
                        <c:v>6.1018518518518521E-2</c:v>
                      </c:pt>
                      <c:pt idx="1319">
                        <c:v>6.1064814814814815E-2</c:v>
                      </c:pt>
                      <c:pt idx="1320">
                        <c:v>6.1111111111111116E-2</c:v>
                      </c:pt>
                      <c:pt idx="1321">
                        <c:v>6.115740740740741E-2</c:v>
                      </c:pt>
                      <c:pt idx="1322">
                        <c:v>6.1203703703703705E-2</c:v>
                      </c:pt>
                      <c:pt idx="1323">
                        <c:v>6.1249999999999999E-2</c:v>
                      </c:pt>
                      <c:pt idx="1324">
                        <c:v>6.1296296296296293E-2</c:v>
                      </c:pt>
                      <c:pt idx="1325">
                        <c:v>6.1342592592592594E-2</c:v>
                      </c:pt>
                      <c:pt idx="1326">
                        <c:v>6.1388888888888889E-2</c:v>
                      </c:pt>
                      <c:pt idx="1327">
                        <c:v>6.1435185185185183E-2</c:v>
                      </c:pt>
                      <c:pt idx="1328">
                        <c:v>6.1481481481481477E-2</c:v>
                      </c:pt>
                      <c:pt idx="1329">
                        <c:v>6.1527777777777772E-2</c:v>
                      </c:pt>
                      <c:pt idx="1330">
                        <c:v>6.157407407407408E-2</c:v>
                      </c:pt>
                      <c:pt idx="1331">
                        <c:v>6.1620370370370374E-2</c:v>
                      </c:pt>
                      <c:pt idx="1332">
                        <c:v>6.1666666666666668E-2</c:v>
                      </c:pt>
                      <c:pt idx="1333">
                        <c:v>6.1712962962962963E-2</c:v>
                      </c:pt>
                      <c:pt idx="1334">
                        <c:v>6.1759259259259257E-2</c:v>
                      </c:pt>
                      <c:pt idx="1335">
                        <c:v>6.1805555555555558E-2</c:v>
                      </c:pt>
                      <c:pt idx="1336">
                        <c:v>6.1851851851851852E-2</c:v>
                      </c:pt>
                      <c:pt idx="1337">
                        <c:v>6.1898148148148147E-2</c:v>
                      </c:pt>
                      <c:pt idx="1338">
                        <c:v>6.1944444444444441E-2</c:v>
                      </c:pt>
                      <c:pt idx="1339">
                        <c:v>6.1990740740740735E-2</c:v>
                      </c:pt>
                      <c:pt idx="1340">
                        <c:v>6.2037037037037036E-2</c:v>
                      </c:pt>
                      <c:pt idx="1341">
                        <c:v>6.2083333333333331E-2</c:v>
                      </c:pt>
                      <c:pt idx="1342">
                        <c:v>6.2129629629629625E-2</c:v>
                      </c:pt>
                      <c:pt idx="1343">
                        <c:v>6.2175925925925933E-2</c:v>
                      </c:pt>
                      <c:pt idx="1344">
                        <c:v>6.2222222222222227E-2</c:v>
                      </c:pt>
                      <c:pt idx="1345">
                        <c:v>6.2268518518518522E-2</c:v>
                      </c:pt>
                      <c:pt idx="1346">
                        <c:v>6.2314814814814816E-2</c:v>
                      </c:pt>
                      <c:pt idx="1347">
                        <c:v>6.236111111111111E-2</c:v>
                      </c:pt>
                      <c:pt idx="1348">
                        <c:v>6.2407407407407411E-2</c:v>
                      </c:pt>
                      <c:pt idx="1349">
                        <c:v>6.2453703703703706E-2</c:v>
                      </c:pt>
                      <c:pt idx="1350">
                        <c:v>6.25E-2</c:v>
                      </c:pt>
                      <c:pt idx="1351">
                        <c:v>6.2546296296296294E-2</c:v>
                      </c:pt>
                      <c:pt idx="1352">
                        <c:v>6.2592592592592589E-2</c:v>
                      </c:pt>
                      <c:pt idx="1353">
                        <c:v>6.2638888888888897E-2</c:v>
                      </c:pt>
                      <c:pt idx="1354">
                        <c:v>6.2685185185185191E-2</c:v>
                      </c:pt>
                      <c:pt idx="1355">
                        <c:v>6.2731481481481485E-2</c:v>
                      </c:pt>
                      <c:pt idx="1356">
                        <c:v>6.277777777777778E-2</c:v>
                      </c:pt>
                      <c:pt idx="1357">
                        <c:v>6.2824074074074074E-2</c:v>
                      </c:pt>
                      <c:pt idx="1358">
                        <c:v>6.2870370370370368E-2</c:v>
                      </c:pt>
                      <c:pt idx="1359">
                        <c:v>6.2916666666666662E-2</c:v>
                      </c:pt>
                      <c:pt idx="1360">
                        <c:v>6.2962962962962957E-2</c:v>
                      </c:pt>
                      <c:pt idx="1361">
                        <c:v>6.3009259259259265E-2</c:v>
                      </c:pt>
                      <c:pt idx="1362">
                        <c:v>6.3055555555555545E-2</c:v>
                      </c:pt>
                      <c:pt idx="1363">
                        <c:v>6.3101851851851853E-2</c:v>
                      </c:pt>
                      <c:pt idx="1364">
                        <c:v>6.3148148148148148E-2</c:v>
                      </c:pt>
                      <c:pt idx="1365">
                        <c:v>6.3194444444444442E-2</c:v>
                      </c:pt>
                      <c:pt idx="1366">
                        <c:v>6.324074074074075E-2</c:v>
                      </c:pt>
                      <c:pt idx="1367">
                        <c:v>6.3287037037037031E-2</c:v>
                      </c:pt>
                      <c:pt idx="1368">
                        <c:v>6.3333333333333339E-2</c:v>
                      </c:pt>
                      <c:pt idx="1369">
                        <c:v>6.3379629629629633E-2</c:v>
                      </c:pt>
                      <c:pt idx="1370">
                        <c:v>6.3425925925925927E-2</c:v>
                      </c:pt>
                      <c:pt idx="1371">
                        <c:v>6.3472222222222222E-2</c:v>
                      </c:pt>
                      <c:pt idx="1372">
                        <c:v>6.3518518518518516E-2</c:v>
                      </c:pt>
                      <c:pt idx="1373">
                        <c:v>6.356481481481481E-2</c:v>
                      </c:pt>
                      <c:pt idx="1374">
                        <c:v>6.3611111111111118E-2</c:v>
                      </c:pt>
                      <c:pt idx="1375">
                        <c:v>6.3657407407407399E-2</c:v>
                      </c:pt>
                      <c:pt idx="1376">
                        <c:v>6.3703703703703707E-2</c:v>
                      </c:pt>
                      <c:pt idx="1377">
                        <c:v>6.3750000000000001E-2</c:v>
                      </c:pt>
                      <c:pt idx="1378">
                        <c:v>6.3796296296296295E-2</c:v>
                      </c:pt>
                      <c:pt idx="1379">
                        <c:v>6.3842592592592604E-2</c:v>
                      </c:pt>
                      <c:pt idx="1380">
                        <c:v>6.3888888888888884E-2</c:v>
                      </c:pt>
                      <c:pt idx="1381">
                        <c:v>6.3935185185185192E-2</c:v>
                      </c:pt>
                      <c:pt idx="1382">
                        <c:v>6.3981481481481486E-2</c:v>
                      </c:pt>
                      <c:pt idx="1383">
                        <c:v>6.4027777777777781E-2</c:v>
                      </c:pt>
                      <c:pt idx="1384">
                        <c:v>6.4074074074074075E-2</c:v>
                      </c:pt>
                      <c:pt idx="1385">
                        <c:v>6.4120370370370369E-2</c:v>
                      </c:pt>
                      <c:pt idx="1386">
                        <c:v>6.4166666666666664E-2</c:v>
                      </c:pt>
                      <c:pt idx="1387">
                        <c:v>6.4212962962962958E-2</c:v>
                      </c:pt>
                      <c:pt idx="1388">
                        <c:v>6.4259259259259252E-2</c:v>
                      </c:pt>
                      <c:pt idx="1389">
                        <c:v>6.430555555555556E-2</c:v>
                      </c:pt>
                      <c:pt idx="1390">
                        <c:v>6.4351851851851841E-2</c:v>
                      </c:pt>
                      <c:pt idx="1391">
                        <c:v>6.4398148148148149E-2</c:v>
                      </c:pt>
                      <c:pt idx="1392">
                        <c:v>6.4444444444444443E-2</c:v>
                      </c:pt>
                      <c:pt idx="1393">
                        <c:v>6.4490740740740737E-2</c:v>
                      </c:pt>
                      <c:pt idx="1394">
                        <c:v>6.4537037037037046E-2</c:v>
                      </c:pt>
                      <c:pt idx="1395">
                        <c:v>6.458333333333334E-2</c:v>
                      </c:pt>
                      <c:pt idx="1396">
                        <c:v>6.4629629629629634E-2</c:v>
                      </c:pt>
                      <c:pt idx="1397">
                        <c:v>6.4675925925925928E-2</c:v>
                      </c:pt>
                      <c:pt idx="1398">
                        <c:v>6.4722222222222223E-2</c:v>
                      </c:pt>
                      <c:pt idx="1399">
                        <c:v>6.4768518518518517E-2</c:v>
                      </c:pt>
                      <c:pt idx="1400">
                        <c:v>6.4814814814814811E-2</c:v>
                      </c:pt>
                      <c:pt idx="1401">
                        <c:v>6.4861111111111105E-2</c:v>
                      </c:pt>
                      <c:pt idx="1402">
                        <c:v>6.4907407407407414E-2</c:v>
                      </c:pt>
                      <c:pt idx="1403">
                        <c:v>6.4953703703703694E-2</c:v>
                      </c:pt>
                      <c:pt idx="1404">
                        <c:v>6.5000000000000002E-2</c:v>
                      </c:pt>
                      <c:pt idx="1405">
                        <c:v>6.5046296296296297E-2</c:v>
                      </c:pt>
                      <c:pt idx="1406">
                        <c:v>6.5092592592592591E-2</c:v>
                      </c:pt>
                      <c:pt idx="1407">
                        <c:v>6.5138888888888885E-2</c:v>
                      </c:pt>
                      <c:pt idx="1408">
                        <c:v>6.5185185185185179E-2</c:v>
                      </c:pt>
                      <c:pt idx="1409">
                        <c:v>6.5231481481481488E-2</c:v>
                      </c:pt>
                      <c:pt idx="1410">
                        <c:v>6.5277777777777782E-2</c:v>
                      </c:pt>
                      <c:pt idx="1411">
                        <c:v>6.5324074074074076E-2</c:v>
                      </c:pt>
                      <c:pt idx="1412">
                        <c:v>6.537037037037037E-2</c:v>
                      </c:pt>
                      <c:pt idx="1413">
                        <c:v>6.5416666666666665E-2</c:v>
                      </c:pt>
                      <c:pt idx="1414">
                        <c:v>6.5462962962962959E-2</c:v>
                      </c:pt>
                      <c:pt idx="1415">
                        <c:v>6.5509259259259267E-2</c:v>
                      </c:pt>
                      <c:pt idx="1416">
                        <c:v>6.5555555555555547E-2</c:v>
                      </c:pt>
                      <c:pt idx="1417">
                        <c:v>6.5601851851851856E-2</c:v>
                      </c:pt>
                      <c:pt idx="1418">
                        <c:v>6.5648148148148136E-2</c:v>
                      </c:pt>
                      <c:pt idx="1419">
                        <c:v>6.5694444444444444E-2</c:v>
                      </c:pt>
                      <c:pt idx="1420">
                        <c:v>6.5740740740740738E-2</c:v>
                      </c:pt>
                      <c:pt idx="1421">
                        <c:v>6.5787037037037033E-2</c:v>
                      </c:pt>
                      <c:pt idx="1422">
                        <c:v>6.5833333333333341E-2</c:v>
                      </c:pt>
                      <c:pt idx="1423">
                        <c:v>6.5879629629629635E-2</c:v>
                      </c:pt>
                      <c:pt idx="1424">
                        <c:v>6.5925925925925929E-2</c:v>
                      </c:pt>
                      <c:pt idx="1425">
                        <c:v>6.5972222222222224E-2</c:v>
                      </c:pt>
                      <c:pt idx="1426">
                        <c:v>6.6018518518518518E-2</c:v>
                      </c:pt>
                      <c:pt idx="1427">
                        <c:v>6.6064814814814812E-2</c:v>
                      </c:pt>
                      <c:pt idx="1428">
                        <c:v>6.6111111111111107E-2</c:v>
                      </c:pt>
                      <c:pt idx="1429">
                        <c:v>6.6157407407407401E-2</c:v>
                      </c:pt>
                      <c:pt idx="1430">
                        <c:v>6.6203703703703709E-2</c:v>
                      </c:pt>
                      <c:pt idx="1431">
                        <c:v>6.6249999999999989E-2</c:v>
                      </c:pt>
                      <c:pt idx="1432">
                        <c:v>6.6296296296296298E-2</c:v>
                      </c:pt>
                      <c:pt idx="1433">
                        <c:v>6.6342592592592592E-2</c:v>
                      </c:pt>
                      <c:pt idx="1434">
                        <c:v>6.6388888888888886E-2</c:v>
                      </c:pt>
                      <c:pt idx="1435">
                        <c:v>6.6435185185185194E-2</c:v>
                      </c:pt>
                      <c:pt idx="1436">
                        <c:v>6.6481481481481489E-2</c:v>
                      </c:pt>
                      <c:pt idx="1437">
                        <c:v>6.6527777777777783E-2</c:v>
                      </c:pt>
                      <c:pt idx="1438">
                        <c:v>6.6574074074074077E-2</c:v>
                      </c:pt>
                      <c:pt idx="1439">
                        <c:v>6.6620370370370371E-2</c:v>
                      </c:pt>
                      <c:pt idx="1440">
                        <c:v>6.6666666666666666E-2</c:v>
                      </c:pt>
                      <c:pt idx="1441">
                        <c:v>6.671296296296296E-2</c:v>
                      </c:pt>
                      <c:pt idx="1442">
                        <c:v>6.6759259259259254E-2</c:v>
                      </c:pt>
                      <c:pt idx="1443">
                        <c:v>6.6805555555555562E-2</c:v>
                      </c:pt>
                      <c:pt idx="1444">
                        <c:v>6.6851851851851843E-2</c:v>
                      </c:pt>
                      <c:pt idx="1445">
                        <c:v>6.6898148148148151E-2</c:v>
                      </c:pt>
                      <c:pt idx="1446">
                        <c:v>6.6944444444444445E-2</c:v>
                      </c:pt>
                      <c:pt idx="1447">
                        <c:v>6.699074074074074E-2</c:v>
                      </c:pt>
                      <c:pt idx="1448">
                        <c:v>6.7037037037037034E-2</c:v>
                      </c:pt>
                      <c:pt idx="1449">
                        <c:v>6.7083333333333328E-2</c:v>
                      </c:pt>
                      <c:pt idx="1450">
                        <c:v>6.7129629629629636E-2</c:v>
                      </c:pt>
                      <c:pt idx="1451">
                        <c:v>6.7175925925925931E-2</c:v>
                      </c:pt>
                      <c:pt idx="1452">
                        <c:v>6.7222222222222225E-2</c:v>
                      </c:pt>
                      <c:pt idx="1453">
                        <c:v>6.7268518518518519E-2</c:v>
                      </c:pt>
                      <c:pt idx="1454">
                        <c:v>6.7314814814814813E-2</c:v>
                      </c:pt>
                      <c:pt idx="1455">
                        <c:v>6.7361111111111108E-2</c:v>
                      </c:pt>
                      <c:pt idx="1456">
                        <c:v>6.7407407407407416E-2</c:v>
                      </c:pt>
                      <c:pt idx="1457">
                        <c:v>6.7453703703703696E-2</c:v>
                      </c:pt>
                      <c:pt idx="1458">
                        <c:v>6.7500000000000004E-2</c:v>
                      </c:pt>
                      <c:pt idx="1459">
                        <c:v>6.7546296296296285E-2</c:v>
                      </c:pt>
                      <c:pt idx="1460">
                        <c:v>6.7592592592592593E-2</c:v>
                      </c:pt>
                      <c:pt idx="1461">
                        <c:v>6.7638888888888887E-2</c:v>
                      </c:pt>
                      <c:pt idx="1462">
                        <c:v>6.7685185185185182E-2</c:v>
                      </c:pt>
                      <c:pt idx="1463">
                        <c:v>6.773148148148149E-2</c:v>
                      </c:pt>
                      <c:pt idx="1464">
                        <c:v>6.7777777777777784E-2</c:v>
                      </c:pt>
                      <c:pt idx="1465">
                        <c:v>6.7824074074074078E-2</c:v>
                      </c:pt>
                      <c:pt idx="1466">
                        <c:v>6.7870370370370373E-2</c:v>
                      </c:pt>
                      <c:pt idx="1467">
                        <c:v>6.7916666666666667E-2</c:v>
                      </c:pt>
                      <c:pt idx="1468">
                        <c:v>6.7962962962962961E-2</c:v>
                      </c:pt>
                      <c:pt idx="1469">
                        <c:v>6.8009259259259255E-2</c:v>
                      </c:pt>
                      <c:pt idx="1470">
                        <c:v>6.805555555555555E-2</c:v>
                      </c:pt>
                      <c:pt idx="1471">
                        <c:v>6.8101851851851858E-2</c:v>
                      </c:pt>
                      <c:pt idx="1472">
                        <c:v>6.8148148148148138E-2</c:v>
                      </c:pt>
                      <c:pt idx="1473">
                        <c:v>6.8194444444444446E-2</c:v>
                      </c:pt>
                      <c:pt idx="1474">
                        <c:v>6.8240740740740741E-2</c:v>
                      </c:pt>
                      <c:pt idx="1475">
                        <c:v>6.8287037037037035E-2</c:v>
                      </c:pt>
                      <c:pt idx="1476">
                        <c:v>6.8333333333333343E-2</c:v>
                      </c:pt>
                      <c:pt idx="1477">
                        <c:v>6.8379629629629637E-2</c:v>
                      </c:pt>
                      <c:pt idx="1478">
                        <c:v>6.8425925925925932E-2</c:v>
                      </c:pt>
                      <c:pt idx="1479">
                        <c:v>6.8472222222222226E-2</c:v>
                      </c:pt>
                      <c:pt idx="1480">
                        <c:v>6.851851851851852E-2</c:v>
                      </c:pt>
                      <c:pt idx="1481">
                        <c:v>6.8564814814814815E-2</c:v>
                      </c:pt>
                      <c:pt idx="1482">
                        <c:v>6.8611111111111109E-2</c:v>
                      </c:pt>
                      <c:pt idx="1483">
                        <c:v>6.8657407407407403E-2</c:v>
                      </c:pt>
                      <c:pt idx="1484">
                        <c:v>6.8703703703703697E-2</c:v>
                      </c:pt>
                      <c:pt idx="1485">
                        <c:v>6.8749999999999992E-2</c:v>
                      </c:pt>
                      <c:pt idx="1486">
                        <c:v>6.87962962962963E-2</c:v>
                      </c:pt>
                      <c:pt idx="1487">
                        <c:v>6.8842592592592594E-2</c:v>
                      </c:pt>
                      <c:pt idx="1488">
                        <c:v>6.8888888888888888E-2</c:v>
                      </c:pt>
                      <c:pt idx="1489">
                        <c:v>6.8935185185185183E-2</c:v>
                      </c:pt>
                      <c:pt idx="1490">
                        <c:v>6.8981481481481477E-2</c:v>
                      </c:pt>
                      <c:pt idx="1491">
                        <c:v>6.9027777777777785E-2</c:v>
                      </c:pt>
                      <c:pt idx="1492">
                        <c:v>6.9074074074074079E-2</c:v>
                      </c:pt>
                      <c:pt idx="1493">
                        <c:v>6.9120370370370374E-2</c:v>
                      </c:pt>
                      <c:pt idx="1494">
                        <c:v>6.9166666666666668E-2</c:v>
                      </c:pt>
                      <c:pt idx="1495">
                        <c:v>6.9212962962962962E-2</c:v>
                      </c:pt>
                      <c:pt idx="1496">
                        <c:v>6.9259259259259257E-2</c:v>
                      </c:pt>
                      <c:pt idx="1497">
                        <c:v>6.9305555555555551E-2</c:v>
                      </c:pt>
                      <c:pt idx="1498">
                        <c:v>6.9351851851851845E-2</c:v>
                      </c:pt>
                      <c:pt idx="1499">
                        <c:v>6.9398148148148139E-2</c:v>
                      </c:pt>
                      <c:pt idx="1500">
                        <c:v>6.9444444444444434E-2</c:v>
                      </c:pt>
                      <c:pt idx="1501">
                        <c:v>6.9490740740740742E-2</c:v>
                      </c:pt>
                      <c:pt idx="1502">
                        <c:v>6.9537037037037036E-2</c:v>
                      </c:pt>
                      <c:pt idx="1503">
                        <c:v>6.958333333333333E-2</c:v>
                      </c:pt>
                      <c:pt idx="1504">
                        <c:v>6.9629629629629639E-2</c:v>
                      </c:pt>
                      <c:pt idx="1505">
                        <c:v>6.9675925925925933E-2</c:v>
                      </c:pt>
                      <c:pt idx="1506">
                        <c:v>6.9722222222222227E-2</c:v>
                      </c:pt>
                      <c:pt idx="1507">
                        <c:v>6.9768518518518521E-2</c:v>
                      </c:pt>
                      <c:pt idx="1508">
                        <c:v>6.9814814814814816E-2</c:v>
                      </c:pt>
                      <c:pt idx="1509">
                        <c:v>6.986111111111111E-2</c:v>
                      </c:pt>
                      <c:pt idx="1510">
                        <c:v>6.9907407407407404E-2</c:v>
                      </c:pt>
                      <c:pt idx="1511">
                        <c:v>6.9953703703703699E-2</c:v>
                      </c:pt>
                      <c:pt idx="1512">
                        <c:v>6.9999999999999993E-2</c:v>
                      </c:pt>
                      <c:pt idx="1513">
                        <c:v>7.0046296296296287E-2</c:v>
                      </c:pt>
                      <c:pt idx="1514">
                        <c:v>7.0092592592592595E-2</c:v>
                      </c:pt>
                      <c:pt idx="1515">
                        <c:v>7.013888888888889E-2</c:v>
                      </c:pt>
                      <c:pt idx="1516">
                        <c:v>7.0185185185185184E-2</c:v>
                      </c:pt>
                      <c:pt idx="1517">
                        <c:v>7.0231481481481492E-2</c:v>
                      </c:pt>
                      <c:pt idx="1518">
                        <c:v>7.0277777777777786E-2</c:v>
                      </c:pt>
                      <c:pt idx="1519">
                        <c:v>7.0324074074074081E-2</c:v>
                      </c:pt>
                      <c:pt idx="1520">
                        <c:v>7.0370370370370375E-2</c:v>
                      </c:pt>
                      <c:pt idx="1521">
                        <c:v>7.0416666666666669E-2</c:v>
                      </c:pt>
                      <c:pt idx="1522">
                        <c:v>7.0462962962962963E-2</c:v>
                      </c:pt>
                      <c:pt idx="1523">
                        <c:v>7.0509259259259258E-2</c:v>
                      </c:pt>
                      <c:pt idx="1524">
                        <c:v>7.0555555555555552E-2</c:v>
                      </c:pt>
                      <c:pt idx="1525">
                        <c:v>7.0601851851851846E-2</c:v>
                      </c:pt>
                      <c:pt idx="1526">
                        <c:v>7.064814814814814E-2</c:v>
                      </c:pt>
                      <c:pt idx="1527">
                        <c:v>7.0694444444444449E-2</c:v>
                      </c:pt>
                      <c:pt idx="1528">
                        <c:v>7.0740740740740743E-2</c:v>
                      </c:pt>
                      <c:pt idx="1529">
                        <c:v>7.0787037037037037E-2</c:v>
                      </c:pt>
                      <c:pt idx="1530">
                        <c:v>7.0833333333333331E-2</c:v>
                      </c:pt>
                      <c:pt idx="1531">
                        <c:v>7.0879629629629626E-2</c:v>
                      </c:pt>
                      <c:pt idx="1532">
                        <c:v>7.0925925925925934E-2</c:v>
                      </c:pt>
                      <c:pt idx="1533">
                        <c:v>7.0972222222222228E-2</c:v>
                      </c:pt>
                      <c:pt idx="1534">
                        <c:v>7.1018518518518522E-2</c:v>
                      </c:pt>
                      <c:pt idx="1535">
                        <c:v>7.1064814814814817E-2</c:v>
                      </c:pt>
                      <c:pt idx="1536">
                        <c:v>7.1111111111111111E-2</c:v>
                      </c:pt>
                      <c:pt idx="1537">
                        <c:v>7.1157407407407405E-2</c:v>
                      </c:pt>
                      <c:pt idx="1538">
                        <c:v>7.12037037037037E-2</c:v>
                      </c:pt>
                      <c:pt idx="1539">
                        <c:v>7.1249999999999994E-2</c:v>
                      </c:pt>
                      <c:pt idx="1540">
                        <c:v>7.1296296296296288E-2</c:v>
                      </c:pt>
                      <c:pt idx="1541">
                        <c:v>7.1342592592592582E-2</c:v>
                      </c:pt>
                      <c:pt idx="1542">
                        <c:v>7.1388888888888891E-2</c:v>
                      </c:pt>
                      <c:pt idx="1543">
                        <c:v>7.1435185185185185E-2</c:v>
                      </c:pt>
                      <c:pt idx="1544">
                        <c:v>7.1481481481481479E-2</c:v>
                      </c:pt>
                      <c:pt idx="1545">
                        <c:v>7.1527777777777787E-2</c:v>
                      </c:pt>
                      <c:pt idx="1546">
                        <c:v>7.1574074074074082E-2</c:v>
                      </c:pt>
                      <c:pt idx="1547">
                        <c:v>7.1620370370370376E-2</c:v>
                      </c:pt>
                      <c:pt idx="1548">
                        <c:v>7.166666666666667E-2</c:v>
                      </c:pt>
                      <c:pt idx="1549">
                        <c:v>7.1712962962962964E-2</c:v>
                      </c:pt>
                      <c:pt idx="1550">
                        <c:v>7.1759259259259259E-2</c:v>
                      </c:pt>
                      <c:pt idx="1551">
                        <c:v>7.1805555555555553E-2</c:v>
                      </c:pt>
                      <c:pt idx="1552">
                        <c:v>7.1851851851851847E-2</c:v>
                      </c:pt>
                      <c:pt idx="1553">
                        <c:v>7.1898148148148142E-2</c:v>
                      </c:pt>
                      <c:pt idx="1554">
                        <c:v>7.1944444444444436E-2</c:v>
                      </c:pt>
                      <c:pt idx="1555">
                        <c:v>7.1990740740740744E-2</c:v>
                      </c:pt>
                      <c:pt idx="1556">
                        <c:v>7.2037037037037038E-2</c:v>
                      </c:pt>
                      <c:pt idx="1557">
                        <c:v>7.2083333333333333E-2</c:v>
                      </c:pt>
                      <c:pt idx="1558">
                        <c:v>7.2129629629629641E-2</c:v>
                      </c:pt>
                      <c:pt idx="1559">
                        <c:v>7.2175925925925921E-2</c:v>
                      </c:pt>
                      <c:pt idx="1560">
                        <c:v>7.2222222222222229E-2</c:v>
                      </c:pt>
                      <c:pt idx="1561">
                        <c:v>7.2268518518518524E-2</c:v>
                      </c:pt>
                      <c:pt idx="1562">
                        <c:v>7.2314814814814818E-2</c:v>
                      </c:pt>
                      <c:pt idx="1563">
                        <c:v>7.2361111111111112E-2</c:v>
                      </c:pt>
                      <c:pt idx="1564">
                        <c:v>7.2407407407407406E-2</c:v>
                      </c:pt>
                      <c:pt idx="1565">
                        <c:v>7.2453703703703701E-2</c:v>
                      </c:pt>
                      <c:pt idx="1566">
                        <c:v>7.2499999999999995E-2</c:v>
                      </c:pt>
                      <c:pt idx="1567">
                        <c:v>7.2546296296296289E-2</c:v>
                      </c:pt>
                      <c:pt idx="1568">
                        <c:v>7.2592592592592597E-2</c:v>
                      </c:pt>
                      <c:pt idx="1569">
                        <c:v>7.2638888888888892E-2</c:v>
                      </c:pt>
                      <c:pt idx="1570">
                        <c:v>7.2685185185185186E-2</c:v>
                      </c:pt>
                      <c:pt idx="1571">
                        <c:v>7.273148148148148E-2</c:v>
                      </c:pt>
                      <c:pt idx="1572">
                        <c:v>7.2777777777777775E-2</c:v>
                      </c:pt>
                      <c:pt idx="1573">
                        <c:v>7.2824074074074083E-2</c:v>
                      </c:pt>
                      <c:pt idx="1574">
                        <c:v>7.2870370370370363E-2</c:v>
                      </c:pt>
                      <c:pt idx="1575">
                        <c:v>7.2916666666666671E-2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'PQ TEST UP and DOWN'!$F$28:$F$1603</c15:sqref>
                        </c15:formulaRef>
                      </c:ext>
                    </c:extLst>
                    <c:numCache>
                      <c:formatCode>0.000%</c:formatCode>
                      <c:ptCount val="15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1.3157894736842105E-2</c:v>
                      </c:pt>
                      <c:pt idx="151">
                        <c:v>1.3157894736842105E-2</c:v>
                      </c:pt>
                      <c:pt idx="152">
                        <c:v>1.3157894736842105E-2</c:v>
                      </c:pt>
                      <c:pt idx="153">
                        <c:v>1.3157894736842105E-2</c:v>
                      </c:pt>
                      <c:pt idx="154">
                        <c:v>1.3157894736842105E-2</c:v>
                      </c:pt>
                      <c:pt idx="155">
                        <c:v>1.3157894736842105E-2</c:v>
                      </c:pt>
                      <c:pt idx="156">
                        <c:v>1.3157894736842105E-2</c:v>
                      </c:pt>
                      <c:pt idx="157">
                        <c:v>1.3157894736842105E-2</c:v>
                      </c:pt>
                      <c:pt idx="158">
                        <c:v>1.3157894736842105E-2</c:v>
                      </c:pt>
                      <c:pt idx="159">
                        <c:v>1.3157894736842105E-2</c:v>
                      </c:pt>
                      <c:pt idx="160">
                        <c:v>1.3157894736842105E-2</c:v>
                      </c:pt>
                      <c:pt idx="161">
                        <c:v>1.3157894736842105E-2</c:v>
                      </c:pt>
                      <c:pt idx="162">
                        <c:v>1.3157894736842105E-2</c:v>
                      </c:pt>
                      <c:pt idx="163">
                        <c:v>1.3157894736842105E-2</c:v>
                      </c:pt>
                      <c:pt idx="164">
                        <c:v>1.3157894736842105E-2</c:v>
                      </c:pt>
                      <c:pt idx="165">
                        <c:v>1.3157894736842105E-2</c:v>
                      </c:pt>
                      <c:pt idx="166">
                        <c:v>1.3157894736842105E-2</c:v>
                      </c:pt>
                      <c:pt idx="167">
                        <c:v>1.3157894736842105E-2</c:v>
                      </c:pt>
                      <c:pt idx="168">
                        <c:v>1.3157894736842105E-2</c:v>
                      </c:pt>
                      <c:pt idx="169">
                        <c:v>1.3157894736842105E-2</c:v>
                      </c:pt>
                      <c:pt idx="170">
                        <c:v>1.3157894736842105E-2</c:v>
                      </c:pt>
                      <c:pt idx="171">
                        <c:v>1.3157894736842105E-2</c:v>
                      </c:pt>
                      <c:pt idx="172">
                        <c:v>1.3157894736842105E-2</c:v>
                      </c:pt>
                      <c:pt idx="173">
                        <c:v>1.3157894736842105E-2</c:v>
                      </c:pt>
                      <c:pt idx="174">
                        <c:v>1.3157894736842105E-2</c:v>
                      </c:pt>
                      <c:pt idx="175">
                        <c:v>1.3157894736842105E-2</c:v>
                      </c:pt>
                      <c:pt idx="176">
                        <c:v>1.3157894736842105E-2</c:v>
                      </c:pt>
                      <c:pt idx="177">
                        <c:v>1.3157894736842105E-2</c:v>
                      </c:pt>
                      <c:pt idx="178">
                        <c:v>1.3157894736842105E-2</c:v>
                      </c:pt>
                      <c:pt idx="179">
                        <c:v>1.3157894736842105E-2</c:v>
                      </c:pt>
                      <c:pt idx="180">
                        <c:v>1.3157894736842105E-2</c:v>
                      </c:pt>
                      <c:pt idx="181">
                        <c:v>1.3157894736842105E-2</c:v>
                      </c:pt>
                      <c:pt idx="182">
                        <c:v>1.3157894736842105E-2</c:v>
                      </c:pt>
                      <c:pt idx="183">
                        <c:v>1.3157894736842105E-2</c:v>
                      </c:pt>
                      <c:pt idx="184">
                        <c:v>1.3157894736842105E-2</c:v>
                      </c:pt>
                      <c:pt idx="185">
                        <c:v>1.3157894736842105E-2</c:v>
                      </c:pt>
                      <c:pt idx="186">
                        <c:v>1.3157894736842105E-2</c:v>
                      </c:pt>
                      <c:pt idx="187">
                        <c:v>1.3157894736842105E-2</c:v>
                      </c:pt>
                      <c:pt idx="188">
                        <c:v>1.3157894736842105E-2</c:v>
                      </c:pt>
                      <c:pt idx="189">
                        <c:v>1.3157894736842105E-2</c:v>
                      </c:pt>
                      <c:pt idx="190">
                        <c:v>1.3157894736842105E-2</c:v>
                      </c:pt>
                      <c:pt idx="191">
                        <c:v>1.3157894736842105E-2</c:v>
                      </c:pt>
                      <c:pt idx="192">
                        <c:v>1.3157894736842105E-2</c:v>
                      </c:pt>
                      <c:pt idx="193">
                        <c:v>1.3157894736842105E-2</c:v>
                      </c:pt>
                      <c:pt idx="194">
                        <c:v>1.3157894736842105E-2</c:v>
                      </c:pt>
                      <c:pt idx="195">
                        <c:v>1.3157894736842105E-2</c:v>
                      </c:pt>
                      <c:pt idx="196">
                        <c:v>1.3157894736842105E-2</c:v>
                      </c:pt>
                      <c:pt idx="197">
                        <c:v>1.3157894736842105E-2</c:v>
                      </c:pt>
                      <c:pt idx="198">
                        <c:v>1.3157894736842105E-2</c:v>
                      </c:pt>
                      <c:pt idx="199">
                        <c:v>1.3157894736842105E-2</c:v>
                      </c:pt>
                      <c:pt idx="200">
                        <c:v>1.3157894736842105E-2</c:v>
                      </c:pt>
                      <c:pt idx="201">
                        <c:v>1.3157894736842105E-2</c:v>
                      </c:pt>
                      <c:pt idx="202">
                        <c:v>1.3157894736842105E-2</c:v>
                      </c:pt>
                      <c:pt idx="203">
                        <c:v>1.3157894736842105E-2</c:v>
                      </c:pt>
                      <c:pt idx="204">
                        <c:v>1.3157894736842105E-2</c:v>
                      </c:pt>
                      <c:pt idx="205">
                        <c:v>1.3157894736842105E-2</c:v>
                      </c:pt>
                      <c:pt idx="206">
                        <c:v>1.3157894736842105E-2</c:v>
                      </c:pt>
                      <c:pt idx="207">
                        <c:v>1.3157894736842105E-2</c:v>
                      </c:pt>
                      <c:pt idx="208">
                        <c:v>1.3157894736842105E-2</c:v>
                      </c:pt>
                      <c:pt idx="209">
                        <c:v>1.3157894736842105E-2</c:v>
                      </c:pt>
                      <c:pt idx="210">
                        <c:v>1.3157894736842105E-2</c:v>
                      </c:pt>
                      <c:pt idx="211">
                        <c:v>1.3157894736842105E-2</c:v>
                      </c:pt>
                      <c:pt idx="212">
                        <c:v>1.3157894736842105E-2</c:v>
                      </c:pt>
                      <c:pt idx="213">
                        <c:v>1.3157894736842105E-2</c:v>
                      </c:pt>
                      <c:pt idx="214">
                        <c:v>1.3157894736842105E-2</c:v>
                      </c:pt>
                      <c:pt idx="215">
                        <c:v>1.3157894736842105E-2</c:v>
                      </c:pt>
                      <c:pt idx="216">
                        <c:v>1.3157894736842105E-2</c:v>
                      </c:pt>
                      <c:pt idx="217">
                        <c:v>1.3157894736842105E-2</c:v>
                      </c:pt>
                      <c:pt idx="218">
                        <c:v>1.3157894736842105E-2</c:v>
                      </c:pt>
                      <c:pt idx="219">
                        <c:v>1.3157894736842105E-2</c:v>
                      </c:pt>
                      <c:pt idx="220">
                        <c:v>1.3157894736842105E-2</c:v>
                      </c:pt>
                      <c:pt idx="221">
                        <c:v>1.3157894736842105E-2</c:v>
                      </c:pt>
                      <c:pt idx="222">
                        <c:v>1.3157894736842105E-2</c:v>
                      </c:pt>
                      <c:pt idx="223">
                        <c:v>1.3157894736842105E-2</c:v>
                      </c:pt>
                      <c:pt idx="224">
                        <c:v>1.3157894736842105E-2</c:v>
                      </c:pt>
                      <c:pt idx="225">
                        <c:v>1.3157894736842105E-2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  <c:pt idx="288">
                        <c:v>0</c:v>
                      </c:pt>
                      <c:pt idx="289">
                        <c:v>0</c:v>
                      </c:pt>
                      <c:pt idx="290">
                        <c:v>0</c:v>
                      </c:pt>
                      <c:pt idx="291">
                        <c:v>0</c:v>
                      </c:pt>
                      <c:pt idx="292">
                        <c:v>0</c:v>
                      </c:pt>
                      <c:pt idx="293">
                        <c:v>0</c:v>
                      </c:pt>
                      <c:pt idx="294">
                        <c:v>0</c:v>
                      </c:pt>
                      <c:pt idx="295">
                        <c:v>0</c:v>
                      </c:pt>
                      <c:pt idx="296">
                        <c:v>0</c:v>
                      </c:pt>
                      <c:pt idx="297">
                        <c:v>0</c:v>
                      </c:pt>
                      <c:pt idx="298">
                        <c:v>0</c:v>
                      </c:pt>
                      <c:pt idx="299">
                        <c:v>0</c:v>
                      </c:pt>
                      <c:pt idx="300">
                        <c:v>0</c:v>
                      </c:pt>
                      <c:pt idx="301">
                        <c:v>0</c:v>
                      </c:pt>
                      <c:pt idx="302">
                        <c:v>0</c:v>
                      </c:pt>
                      <c:pt idx="303">
                        <c:v>0</c:v>
                      </c:pt>
                      <c:pt idx="304">
                        <c:v>0</c:v>
                      </c:pt>
                      <c:pt idx="305">
                        <c:v>0</c:v>
                      </c:pt>
                      <c:pt idx="306">
                        <c:v>0</c:v>
                      </c:pt>
                      <c:pt idx="307">
                        <c:v>0</c:v>
                      </c:pt>
                      <c:pt idx="308">
                        <c:v>0</c:v>
                      </c:pt>
                      <c:pt idx="309">
                        <c:v>0</c:v>
                      </c:pt>
                      <c:pt idx="310">
                        <c:v>0</c:v>
                      </c:pt>
                      <c:pt idx="311">
                        <c:v>0</c:v>
                      </c:pt>
                      <c:pt idx="312">
                        <c:v>0</c:v>
                      </c:pt>
                      <c:pt idx="313">
                        <c:v>0</c:v>
                      </c:pt>
                      <c:pt idx="314">
                        <c:v>0</c:v>
                      </c:pt>
                      <c:pt idx="315">
                        <c:v>0</c:v>
                      </c:pt>
                      <c:pt idx="316">
                        <c:v>0</c:v>
                      </c:pt>
                      <c:pt idx="317">
                        <c:v>0</c:v>
                      </c:pt>
                      <c:pt idx="318">
                        <c:v>0</c:v>
                      </c:pt>
                      <c:pt idx="319">
                        <c:v>0</c:v>
                      </c:pt>
                      <c:pt idx="320">
                        <c:v>0</c:v>
                      </c:pt>
                      <c:pt idx="321">
                        <c:v>0</c:v>
                      </c:pt>
                      <c:pt idx="322">
                        <c:v>0</c:v>
                      </c:pt>
                      <c:pt idx="323">
                        <c:v>0</c:v>
                      </c:pt>
                      <c:pt idx="324">
                        <c:v>0</c:v>
                      </c:pt>
                      <c:pt idx="325">
                        <c:v>0</c:v>
                      </c:pt>
                      <c:pt idx="326">
                        <c:v>0</c:v>
                      </c:pt>
                      <c:pt idx="327">
                        <c:v>0</c:v>
                      </c:pt>
                      <c:pt idx="328">
                        <c:v>0</c:v>
                      </c:pt>
                      <c:pt idx="329">
                        <c:v>0</c:v>
                      </c:pt>
                      <c:pt idx="330">
                        <c:v>0</c:v>
                      </c:pt>
                      <c:pt idx="331">
                        <c:v>0</c:v>
                      </c:pt>
                      <c:pt idx="332">
                        <c:v>0</c:v>
                      </c:pt>
                      <c:pt idx="333">
                        <c:v>0</c:v>
                      </c:pt>
                      <c:pt idx="334">
                        <c:v>0</c:v>
                      </c:pt>
                      <c:pt idx="335">
                        <c:v>0</c:v>
                      </c:pt>
                      <c:pt idx="336">
                        <c:v>0</c:v>
                      </c:pt>
                      <c:pt idx="337">
                        <c:v>0</c:v>
                      </c:pt>
                      <c:pt idx="338">
                        <c:v>0</c:v>
                      </c:pt>
                      <c:pt idx="339">
                        <c:v>0</c:v>
                      </c:pt>
                      <c:pt idx="340">
                        <c:v>0</c:v>
                      </c:pt>
                      <c:pt idx="341">
                        <c:v>0</c:v>
                      </c:pt>
                      <c:pt idx="342">
                        <c:v>0</c:v>
                      </c:pt>
                      <c:pt idx="343">
                        <c:v>0</c:v>
                      </c:pt>
                      <c:pt idx="344">
                        <c:v>0</c:v>
                      </c:pt>
                      <c:pt idx="345">
                        <c:v>0</c:v>
                      </c:pt>
                      <c:pt idx="346">
                        <c:v>0</c:v>
                      </c:pt>
                      <c:pt idx="347">
                        <c:v>0</c:v>
                      </c:pt>
                      <c:pt idx="348">
                        <c:v>0</c:v>
                      </c:pt>
                      <c:pt idx="349">
                        <c:v>0</c:v>
                      </c:pt>
                      <c:pt idx="350">
                        <c:v>0</c:v>
                      </c:pt>
                      <c:pt idx="351">
                        <c:v>0</c:v>
                      </c:pt>
                      <c:pt idx="352">
                        <c:v>0</c:v>
                      </c:pt>
                      <c:pt idx="353">
                        <c:v>0</c:v>
                      </c:pt>
                      <c:pt idx="354">
                        <c:v>0</c:v>
                      </c:pt>
                      <c:pt idx="355">
                        <c:v>0</c:v>
                      </c:pt>
                      <c:pt idx="356">
                        <c:v>0</c:v>
                      </c:pt>
                      <c:pt idx="357">
                        <c:v>0</c:v>
                      </c:pt>
                      <c:pt idx="358">
                        <c:v>0</c:v>
                      </c:pt>
                      <c:pt idx="359">
                        <c:v>0</c:v>
                      </c:pt>
                      <c:pt idx="360">
                        <c:v>0</c:v>
                      </c:pt>
                      <c:pt idx="361">
                        <c:v>0</c:v>
                      </c:pt>
                      <c:pt idx="362">
                        <c:v>0</c:v>
                      </c:pt>
                      <c:pt idx="363">
                        <c:v>0</c:v>
                      </c:pt>
                      <c:pt idx="364">
                        <c:v>0</c:v>
                      </c:pt>
                      <c:pt idx="365">
                        <c:v>0</c:v>
                      </c:pt>
                      <c:pt idx="366">
                        <c:v>0</c:v>
                      </c:pt>
                      <c:pt idx="367">
                        <c:v>0</c:v>
                      </c:pt>
                      <c:pt idx="368">
                        <c:v>0</c:v>
                      </c:pt>
                      <c:pt idx="369">
                        <c:v>0</c:v>
                      </c:pt>
                      <c:pt idx="370">
                        <c:v>0</c:v>
                      </c:pt>
                      <c:pt idx="371">
                        <c:v>0</c:v>
                      </c:pt>
                      <c:pt idx="372">
                        <c:v>0</c:v>
                      </c:pt>
                      <c:pt idx="373">
                        <c:v>0</c:v>
                      </c:pt>
                      <c:pt idx="374">
                        <c:v>0</c:v>
                      </c:pt>
                      <c:pt idx="375">
                        <c:v>0</c:v>
                      </c:pt>
                      <c:pt idx="376">
                        <c:v>0</c:v>
                      </c:pt>
                      <c:pt idx="377">
                        <c:v>0</c:v>
                      </c:pt>
                      <c:pt idx="378">
                        <c:v>0</c:v>
                      </c:pt>
                      <c:pt idx="379">
                        <c:v>0</c:v>
                      </c:pt>
                      <c:pt idx="380">
                        <c:v>0</c:v>
                      </c:pt>
                      <c:pt idx="381">
                        <c:v>0</c:v>
                      </c:pt>
                      <c:pt idx="382">
                        <c:v>0</c:v>
                      </c:pt>
                      <c:pt idx="383">
                        <c:v>0</c:v>
                      </c:pt>
                      <c:pt idx="384">
                        <c:v>0</c:v>
                      </c:pt>
                      <c:pt idx="385">
                        <c:v>0</c:v>
                      </c:pt>
                      <c:pt idx="386">
                        <c:v>0</c:v>
                      </c:pt>
                      <c:pt idx="387">
                        <c:v>0</c:v>
                      </c:pt>
                      <c:pt idx="388">
                        <c:v>0</c:v>
                      </c:pt>
                      <c:pt idx="389">
                        <c:v>0</c:v>
                      </c:pt>
                      <c:pt idx="390">
                        <c:v>0</c:v>
                      </c:pt>
                      <c:pt idx="391">
                        <c:v>0</c:v>
                      </c:pt>
                      <c:pt idx="392">
                        <c:v>0</c:v>
                      </c:pt>
                      <c:pt idx="393">
                        <c:v>0</c:v>
                      </c:pt>
                      <c:pt idx="394">
                        <c:v>0</c:v>
                      </c:pt>
                      <c:pt idx="395">
                        <c:v>0</c:v>
                      </c:pt>
                      <c:pt idx="396">
                        <c:v>0</c:v>
                      </c:pt>
                      <c:pt idx="397">
                        <c:v>0</c:v>
                      </c:pt>
                      <c:pt idx="398">
                        <c:v>0</c:v>
                      </c:pt>
                      <c:pt idx="399">
                        <c:v>0</c:v>
                      </c:pt>
                      <c:pt idx="400">
                        <c:v>0</c:v>
                      </c:pt>
                      <c:pt idx="401">
                        <c:v>0</c:v>
                      </c:pt>
                      <c:pt idx="402">
                        <c:v>0</c:v>
                      </c:pt>
                      <c:pt idx="403">
                        <c:v>0</c:v>
                      </c:pt>
                      <c:pt idx="404">
                        <c:v>0</c:v>
                      </c:pt>
                      <c:pt idx="405">
                        <c:v>0</c:v>
                      </c:pt>
                      <c:pt idx="406">
                        <c:v>0</c:v>
                      </c:pt>
                      <c:pt idx="407">
                        <c:v>0</c:v>
                      </c:pt>
                      <c:pt idx="408">
                        <c:v>0</c:v>
                      </c:pt>
                      <c:pt idx="409">
                        <c:v>0</c:v>
                      </c:pt>
                      <c:pt idx="410">
                        <c:v>0</c:v>
                      </c:pt>
                      <c:pt idx="411">
                        <c:v>0</c:v>
                      </c:pt>
                      <c:pt idx="412">
                        <c:v>0</c:v>
                      </c:pt>
                      <c:pt idx="413">
                        <c:v>0</c:v>
                      </c:pt>
                      <c:pt idx="414">
                        <c:v>0</c:v>
                      </c:pt>
                      <c:pt idx="415">
                        <c:v>0</c:v>
                      </c:pt>
                      <c:pt idx="416">
                        <c:v>0</c:v>
                      </c:pt>
                      <c:pt idx="417">
                        <c:v>0</c:v>
                      </c:pt>
                      <c:pt idx="418">
                        <c:v>0</c:v>
                      </c:pt>
                      <c:pt idx="419">
                        <c:v>0</c:v>
                      </c:pt>
                      <c:pt idx="420">
                        <c:v>0</c:v>
                      </c:pt>
                      <c:pt idx="421">
                        <c:v>0</c:v>
                      </c:pt>
                      <c:pt idx="422">
                        <c:v>0</c:v>
                      </c:pt>
                      <c:pt idx="423">
                        <c:v>0</c:v>
                      </c:pt>
                      <c:pt idx="424">
                        <c:v>0</c:v>
                      </c:pt>
                      <c:pt idx="425">
                        <c:v>0</c:v>
                      </c:pt>
                      <c:pt idx="426">
                        <c:v>0</c:v>
                      </c:pt>
                      <c:pt idx="427">
                        <c:v>0</c:v>
                      </c:pt>
                      <c:pt idx="428">
                        <c:v>0</c:v>
                      </c:pt>
                      <c:pt idx="429">
                        <c:v>0</c:v>
                      </c:pt>
                      <c:pt idx="430">
                        <c:v>0</c:v>
                      </c:pt>
                      <c:pt idx="431">
                        <c:v>0</c:v>
                      </c:pt>
                      <c:pt idx="432">
                        <c:v>0</c:v>
                      </c:pt>
                      <c:pt idx="433">
                        <c:v>0</c:v>
                      </c:pt>
                      <c:pt idx="434">
                        <c:v>0</c:v>
                      </c:pt>
                      <c:pt idx="435">
                        <c:v>0</c:v>
                      </c:pt>
                      <c:pt idx="436">
                        <c:v>0</c:v>
                      </c:pt>
                      <c:pt idx="437">
                        <c:v>0</c:v>
                      </c:pt>
                      <c:pt idx="438">
                        <c:v>0</c:v>
                      </c:pt>
                      <c:pt idx="439">
                        <c:v>0</c:v>
                      </c:pt>
                      <c:pt idx="440">
                        <c:v>0</c:v>
                      </c:pt>
                      <c:pt idx="441">
                        <c:v>0</c:v>
                      </c:pt>
                      <c:pt idx="442">
                        <c:v>0</c:v>
                      </c:pt>
                      <c:pt idx="443">
                        <c:v>0</c:v>
                      </c:pt>
                      <c:pt idx="444">
                        <c:v>0</c:v>
                      </c:pt>
                      <c:pt idx="445">
                        <c:v>0</c:v>
                      </c:pt>
                      <c:pt idx="446">
                        <c:v>0</c:v>
                      </c:pt>
                      <c:pt idx="447">
                        <c:v>0</c:v>
                      </c:pt>
                      <c:pt idx="448">
                        <c:v>0</c:v>
                      </c:pt>
                      <c:pt idx="449">
                        <c:v>0</c:v>
                      </c:pt>
                      <c:pt idx="450">
                        <c:v>0</c:v>
                      </c:pt>
                      <c:pt idx="451">
                        <c:v>1.3333333333333334E-2</c:v>
                      </c:pt>
                      <c:pt idx="452">
                        <c:v>1.3333333333333334E-2</c:v>
                      </c:pt>
                      <c:pt idx="453">
                        <c:v>1.3333333333333334E-2</c:v>
                      </c:pt>
                      <c:pt idx="454">
                        <c:v>1.3333333333333334E-2</c:v>
                      </c:pt>
                      <c:pt idx="455">
                        <c:v>1.3333333333333334E-2</c:v>
                      </c:pt>
                      <c:pt idx="456">
                        <c:v>1.3333333333333334E-2</c:v>
                      </c:pt>
                      <c:pt idx="457">
                        <c:v>1.3333333333333334E-2</c:v>
                      </c:pt>
                      <c:pt idx="458">
                        <c:v>1.3333333333333334E-2</c:v>
                      </c:pt>
                      <c:pt idx="459">
                        <c:v>1.3333333333333334E-2</c:v>
                      </c:pt>
                      <c:pt idx="460">
                        <c:v>1.3333333333333334E-2</c:v>
                      </c:pt>
                      <c:pt idx="461">
                        <c:v>1.3333333333333334E-2</c:v>
                      </c:pt>
                      <c:pt idx="462">
                        <c:v>1.3333333333333334E-2</c:v>
                      </c:pt>
                      <c:pt idx="463">
                        <c:v>1.3333333333333334E-2</c:v>
                      </c:pt>
                      <c:pt idx="464">
                        <c:v>1.3333333333333334E-2</c:v>
                      </c:pt>
                      <c:pt idx="465">
                        <c:v>1.3333333333333334E-2</c:v>
                      </c:pt>
                      <c:pt idx="466">
                        <c:v>1.3333333333333334E-2</c:v>
                      </c:pt>
                      <c:pt idx="467">
                        <c:v>1.3333333333333334E-2</c:v>
                      </c:pt>
                      <c:pt idx="468">
                        <c:v>1.3333333333333334E-2</c:v>
                      </c:pt>
                      <c:pt idx="469">
                        <c:v>1.3333333333333334E-2</c:v>
                      </c:pt>
                      <c:pt idx="470">
                        <c:v>1.3333333333333334E-2</c:v>
                      </c:pt>
                      <c:pt idx="471">
                        <c:v>1.3333333333333334E-2</c:v>
                      </c:pt>
                      <c:pt idx="472">
                        <c:v>1.3333333333333334E-2</c:v>
                      </c:pt>
                      <c:pt idx="473">
                        <c:v>1.3333333333333334E-2</c:v>
                      </c:pt>
                      <c:pt idx="474">
                        <c:v>1.3333333333333334E-2</c:v>
                      </c:pt>
                      <c:pt idx="475">
                        <c:v>1.3333333333333334E-2</c:v>
                      </c:pt>
                      <c:pt idx="476">
                        <c:v>1.3333333333333334E-2</c:v>
                      </c:pt>
                      <c:pt idx="477">
                        <c:v>1.3333333333333334E-2</c:v>
                      </c:pt>
                      <c:pt idx="478">
                        <c:v>1.3333333333333334E-2</c:v>
                      </c:pt>
                      <c:pt idx="479">
                        <c:v>1.3333333333333334E-2</c:v>
                      </c:pt>
                      <c:pt idx="480">
                        <c:v>1.3333333333333334E-2</c:v>
                      </c:pt>
                      <c:pt idx="481">
                        <c:v>1.3333333333333334E-2</c:v>
                      </c:pt>
                      <c:pt idx="482">
                        <c:v>1.3333333333333334E-2</c:v>
                      </c:pt>
                      <c:pt idx="483">
                        <c:v>1.3333333333333334E-2</c:v>
                      </c:pt>
                      <c:pt idx="484">
                        <c:v>1.3333333333333334E-2</c:v>
                      </c:pt>
                      <c:pt idx="485">
                        <c:v>1.3333333333333334E-2</c:v>
                      </c:pt>
                      <c:pt idx="486">
                        <c:v>1.3333333333333334E-2</c:v>
                      </c:pt>
                      <c:pt idx="487">
                        <c:v>1.3333333333333334E-2</c:v>
                      </c:pt>
                      <c:pt idx="488">
                        <c:v>1.3333333333333334E-2</c:v>
                      </c:pt>
                      <c:pt idx="489">
                        <c:v>1.3333333333333334E-2</c:v>
                      </c:pt>
                      <c:pt idx="490">
                        <c:v>1.3333333333333334E-2</c:v>
                      </c:pt>
                      <c:pt idx="491">
                        <c:v>1.3333333333333334E-2</c:v>
                      </c:pt>
                      <c:pt idx="492">
                        <c:v>1.3333333333333334E-2</c:v>
                      </c:pt>
                      <c:pt idx="493">
                        <c:v>1.3333333333333334E-2</c:v>
                      </c:pt>
                      <c:pt idx="494">
                        <c:v>1.3333333333333334E-2</c:v>
                      </c:pt>
                      <c:pt idx="495">
                        <c:v>1.3333333333333334E-2</c:v>
                      </c:pt>
                      <c:pt idx="496">
                        <c:v>1.3333333333333334E-2</c:v>
                      </c:pt>
                      <c:pt idx="497">
                        <c:v>1.3333333333333334E-2</c:v>
                      </c:pt>
                      <c:pt idx="498">
                        <c:v>1.3333333333333334E-2</c:v>
                      </c:pt>
                      <c:pt idx="499">
                        <c:v>1.3333333333333334E-2</c:v>
                      </c:pt>
                      <c:pt idx="500">
                        <c:v>1.3333333333333334E-2</c:v>
                      </c:pt>
                      <c:pt idx="501">
                        <c:v>1.3333333333333334E-2</c:v>
                      </c:pt>
                      <c:pt idx="502">
                        <c:v>1.3333333333333334E-2</c:v>
                      </c:pt>
                      <c:pt idx="503">
                        <c:v>1.3333333333333334E-2</c:v>
                      </c:pt>
                      <c:pt idx="504">
                        <c:v>1.3333333333333334E-2</c:v>
                      </c:pt>
                      <c:pt idx="505">
                        <c:v>1.3333333333333334E-2</c:v>
                      </c:pt>
                      <c:pt idx="506">
                        <c:v>1.3333333333333334E-2</c:v>
                      </c:pt>
                      <c:pt idx="507">
                        <c:v>1.3333333333333334E-2</c:v>
                      </c:pt>
                      <c:pt idx="508">
                        <c:v>1.3333333333333334E-2</c:v>
                      </c:pt>
                      <c:pt idx="509">
                        <c:v>1.3333333333333334E-2</c:v>
                      </c:pt>
                      <c:pt idx="510">
                        <c:v>1.3333333333333334E-2</c:v>
                      </c:pt>
                      <c:pt idx="511">
                        <c:v>1.3333333333333334E-2</c:v>
                      </c:pt>
                      <c:pt idx="512">
                        <c:v>1.3333333333333334E-2</c:v>
                      </c:pt>
                      <c:pt idx="513">
                        <c:v>1.3333333333333334E-2</c:v>
                      </c:pt>
                      <c:pt idx="514">
                        <c:v>1.3333333333333334E-2</c:v>
                      </c:pt>
                      <c:pt idx="515">
                        <c:v>1.3333333333333334E-2</c:v>
                      </c:pt>
                      <c:pt idx="516">
                        <c:v>1.3333333333333334E-2</c:v>
                      </c:pt>
                      <c:pt idx="517">
                        <c:v>1.3333333333333334E-2</c:v>
                      </c:pt>
                      <c:pt idx="518">
                        <c:v>1.3333333333333334E-2</c:v>
                      </c:pt>
                      <c:pt idx="519">
                        <c:v>1.3333333333333334E-2</c:v>
                      </c:pt>
                      <c:pt idx="520">
                        <c:v>1.3333333333333334E-2</c:v>
                      </c:pt>
                      <c:pt idx="521">
                        <c:v>1.3333333333333334E-2</c:v>
                      </c:pt>
                      <c:pt idx="522">
                        <c:v>1.3333333333333334E-2</c:v>
                      </c:pt>
                      <c:pt idx="523">
                        <c:v>1.3333333333333334E-2</c:v>
                      </c:pt>
                      <c:pt idx="524">
                        <c:v>1.3333333333333334E-2</c:v>
                      </c:pt>
                      <c:pt idx="525">
                        <c:v>1.3333333333333334E-2</c:v>
                      </c:pt>
                      <c:pt idx="526">
                        <c:v>0</c:v>
                      </c:pt>
                      <c:pt idx="527">
                        <c:v>0</c:v>
                      </c:pt>
                      <c:pt idx="528">
                        <c:v>0</c:v>
                      </c:pt>
                      <c:pt idx="529">
                        <c:v>0</c:v>
                      </c:pt>
                      <c:pt idx="530">
                        <c:v>0</c:v>
                      </c:pt>
                      <c:pt idx="531">
                        <c:v>0</c:v>
                      </c:pt>
                      <c:pt idx="532">
                        <c:v>0</c:v>
                      </c:pt>
                      <c:pt idx="533">
                        <c:v>0</c:v>
                      </c:pt>
                      <c:pt idx="534">
                        <c:v>0</c:v>
                      </c:pt>
                      <c:pt idx="535">
                        <c:v>0</c:v>
                      </c:pt>
                      <c:pt idx="536">
                        <c:v>0</c:v>
                      </c:pt>
                      <c:pt idx="537">
                        <c:v>0</c:v>
                      </c:pt>
                      <c:pt idx="538">
                        <c:v>0</c:v>
                      </c:pt>
                      <c:pt idx="539">
                        <c:v>0</c:v>
                      </c:pt>
                      <c:pt idx="540">
                        <c:v>0</c:v>
                      </c:pt>
                      <c:pt idx="541">
                        <c:v>0</c:v>
                      </c:pt>
                      <c:pt idx="542">
                        <c:v>0</c:v>
                      </c:pt>
                      <c:pt idx="543">
                        <c:v>0</c:v>
                      </c:pt>
                      <c:pt idx="544">
                        <c:v>0</c:v>
                      </c:pt>
                      <c:pt idx="545">
                        <c:v>0</c:v>
                      </c:pt>
                      <c:pt idx="546">
                        <c:v>0</c:v>
                      </c:pt>
                      <c:pt idx="547">
                        <c:v>0</c:v>
                      </c:pt>
                      <c:pt idx="548">
                        <c:v>0</c:v>
                      </c:pt>
                      <c:pt idx="549">
                        <c:v>0</c:v>
                      </c:pt>
                      <c:pt idx="550">
                        <c:v>0</c:v>
                      </c:pt>
                      <c:pt idx="551">
                        <c:v>0</c:v>
                      </c:pt>
                      <c:pt idx="552">
                        <c:v>0</c:v>
                      </c:pt>
                      <c:pt idx="553">
                        <c:v>0</c:v>
                      </c:pt>
                      <c:pt idx="554">
                        <c:v>0</c:v>
                      </c:pt>
                      <c:pt idx="555">
                        <c:v>0</c:v>
                      </c:pt>
                      <c:pt idx="556">
                        <c:v>0</c:v>
                      </c:pt>
                      <c:pt idx="557">
                        <c:v>0</c:v>
                      </c:pt>
                      <c:pt idx="558">
                        <c:v>0</c:v>
                      </c:pt>
                      <c:pt idx="559">
                        <c:v>0</c:v>
                      </c:pt>
                      <c:pt idx="560">
                        <c:v>0</c:v>
                      </c:pt>
                      <c:pt idx="561">
                        <c:v>0</c:v>
                      </c:pt>
                      <c:pt idx="562">
                        <c:v>0</c:v>
                      </c:pt>
                      <c:pt idx="563">
                        <c:v>0</c:v>
                      </c:pt>
                      <c:pt idx="564">
                        <c:v>0</c:v>
                      </c:pt>
                      <c:pt idx="565">
                        <c:v>0</c:v>
                      </c:pt>
                      <c:pt idx="566">
                        <c:v>0</c:v>
                      </c:pt>
                      <c:pt idx="567">
                        <c:v>0</c:v>
                      </c:pt>
                      <c:pt idx="568">
                        <c:v>0</c:v>
                      </c:pt>
                      <c:pt idx="569">
                        <c:v>0</c:v>
                      </c:pt>
                      <c:pt idx="570">
                        <c:v>0</c:v>
                      </c:pt>
                      <c:pt idx="571">
                        <c:v>0</c:v>
                      </c:pt>
                      <c:pt idx="572">
                        <c:v>0</c:v>
                      </c:pt>
                      <c:pt idx="573">
                        <c:v>0</c:v>
                      </c:pt>
                      <c:pt idx="574">
                        <c:v>0</c:v>
                      </c:pt>
                      <c:pt idx="575">
                        <c:v>0</c:v>
                      </c:pt>
                      <c:pt idx="576">
                        <c:v>0</c:v>
                      </c:pt>
                      <c:pt idx="577">
                        <c:v>0</c:v>
                      </c:pt>
                      <c:pt idx="578">
                        <c:v>0</c:v>
                      </c:pt>
                      <c:pt idx="579">
                        <c:v>0</c:v>
                      </c:pt>
                      <c:pt idx="580">
                        <c:v>0</c:v>
                      </c:pt>
                      <c:pt idx="581">
                        <c:v>0</c:v>
                      </c:pt>
                      <c:pt idx="582">
                        <c:v>0</c:v>
                      </c:pt>
                      <c:pt idx="583">
                        <c:v>0</c:v>
                      </c:pt>
                      <c:pt idx="584">
                        <c:v>0</c:v>
                      </c:pt>
                      <c:pt idx="585">
                        <c:v>0</c:v>
                      </c:pt>
                      <c:pt idx="586">
                        <c:v>0</c:v>
                      </c:pt>
                      <c:pt idx="587">
                        <c:v>0</c:v>
                      </c:pt>
                      <c:pt idx="588">
                        <c:v>0</c:v>
                      </c:pt>
                      <c:pt idx="589">
                        <c:v>0</c:v>
                      </c:pt>
                      <c:pt idx="590">
                        <c:v>0</c:v>
                      </c:pt>
                      <c:pt idx="591">
                        <c:v>0</c:v>
                      </c:pt>
                      <c:pt idx="592">
                        <c:v>0</c:v>
                      </c:pt>
                      <c:pt idx="593">
                        <c:v>0</c:v>
                      </c:pt>
                      <c:pt idx="594">
                        <c:v>0</c:v>
                      </c:pt>
                      <c:pt idx="595">
                        <c:v>0</c:v>
                      </c:pt>
                      <c:pt idx="596">
                        <c:v>0</c:v>
                      </c:pt>
                      <c:pt idx="597">
                        <c:v>0</c:v>
                      </c:pt>
                      <c:pt idx="598">
                        <c:v>0</c:v>
                      </c:pt>
                      <c:pt idx="599">
                        <c:v>0</c:v>
                      </c:pt>
                      <c:pt idx="600">
                        <c:v>0</c:v>
                      </c:pt>
                      <c:pt idx="601">
                        <c:v>1.3333333333333334E-2</c:v>
                      </c:pt>
                      <c:pt idx="602">
                        <c:v>1.3333333333333334E-2</c:v>
                      </c:pt>
                      <c:pt idx="603">
                        <c:v>1.3333333333333334E-2</c:v>
                      </c:pt>
                      <c:pt idx="604">
                        <c:v>1.3333333333333334E-2</c:v>
                      </c:pt>
                      <c:pt idx="605">
                        <c:v>1.3333333333333334E-2</c:v>
                      </c:pt>
                      <c:pt idx="606">
                        <c:v>1.3333333333333334E-2</c:v>
                      </c:pt>
                      <c:pt idx="607">
                        <c:v>1.3333333333333334E-2</c:v>
                      </c:pt>
                      <c:pt idx="608">
                        <c:v>1.3333333333333334E-2</c:v>
                      </c:pt>
                      <c:pt idx="609">
                        <c:v>1.3333333333333334E-2</c:v>
                      </c:pt>
                      <c:pt idx="610">
                        <c:v>1.3333333333333334E-2</c:v>
                      </c:pt>
                      <c:pt idx="611">
                        <c:v>1.3333333333333334E-2</c:v>
                      </c:pt>
                      <c:pt idx="612">
                        <c:v>1.3333333333333334E-2</c:v>
                      </c:pt>
                      <c:pt idx="613">
                        <c:v>1.3333333333333334E-2</c:v>
                      </c:pt>
                      <c:pt idx="614">
                        <c:v>1.3333333333333334E-2</c:v>
                      </c:pt>
                      <c:pt idx="615">
                        <c:v>1.3333333333333334E-2</c:v>
                      </c:pt>
                      <c:pt idx="616">
                        <c:v>1.3333333333333334E-2</c:v>
                      </c:pt>
                      <c:pt idx="617">
                        <c:v>1.3333333333333334E-2</c:v>
                      </c:pt>
                      <c:pt idx="618">
                        <c:v>1.3333333333333334E-2</c:v>
                      </c:pt>
                      <c:pt idx="619">
                        <c:v>1.3333333333333334E-2</c:v>
                      </c:pt>
                      <c:pt idx="620">
                        <c:v>1.3333333333333334E-2</c:v>
                      </c:pt>
                      <c:pt idx="621">
                        <c:v>1.3333333333333334E-2</c:v>
                      </c:pt>
                      <c:pt idx="622">
                        <c:v>1.3333333333333334E-2</c:v>
                      </c:pt>
                      <c:pt idx="623">
                        <c:v>1.3333333333333334E-2</c:v>
                      </c:pt>
                      <c:pt idx="624">
                        <c:v>1.3333333333333334E-2</c:v>
                      </c:pt>
                      <c:pt idx="625">
                        <c:v>1.3333333333333334E-2</c:v>
                      </c:pt>
                      <c:pt idx="626">
                        <c:v>1.3333333333333334E-2</c:v>
                      </c:pt>
                      <c:pt idx="627">
                        <c:v>1.3333333333333334E-2</c:v>
                      </c:pt>
                      <c:pt idx="628">
                        <c:v>1.3333333333333334E-2</c:v>
                      </c:pt>
                      <c:pt idx="629">
                        <c:v>1.3333333333333334E-2</c:v>
                      </c:pt>
                      <c:pt idx="630">
                        <c:v>1.3333333333333334E-2</c:v>
                      </c:pt>
                      <c:pt idx="631">
                        <c:v>1.3333333333333334E-2</c:v>
                      </c:pt>
                      <c:pt idx="632">
                        <c:v>1.3333333333333334E-2</c:v>
                      </c:pt>
                      <c:pt idx="633">
                        <c:v>1.3333333333333334E-2</c:v>
                      </c:pt>
                      <c:pt idx="634">
                        <c:v>1.3333333333333334E-2</c:v>
                      </c:pt>
                      <c:pt idx="635">
                        <c:v>1.3333333333333334E-2</c:v>
                      </c:pt>
                      <c:pt idx="636">
                        <c:v>1.3333333333333334E-2</c:v>
                      </c:pt>
                      <c:pt idx="637">
                        <c:v>1.3333333333333334E-2</c:v>
                      </c:pt>
                      <c:pt idx="638">
                        <c:v>1.3333333333333334E-2</c:v>
                      </c:pt>
                      <c:pt idx="639">
                        <c:v>1.3333333333333334E-2</c:v>
                      </c:pt>
                      <c:pt idx="640">
                        <c:v>1.3333333333333334E-2</c:v>
                      </c:pt>
                      <c:pt idx="641">
                        <c:v>1.3333333333333334E-2</c:v>
                      </c:pt>
                      <c:pt idx="642">
                        <c:v>1.3333333333333334E-2</c:v>
                      </c:pt>
                      <c:pt idx="643">
                        <c:v>1.3333333333333334E-2</c:v>
                      </c:pt>
                      <c:pt idx="644">
                        <c:v>1.3333333333333334E-2</c:v>
                      </c:pt>
                      <c:pt idx="645">
                        <c:v>1.3333333333333334E-2</c:v>
                      </c:pt>
                      <c:pt idx="646">
                        <c:v>1.3333333333333334E-2</c:v>
                      </c:pt>
                      <c:pt idx="647">
                        <c:v>1.3333333333333334E-2</c:v>
                      </c:pt>
                      <c:pt idx="648">
                        <c:v>1.3333333333333334E-2</c:v>
                      </c:pt>
                      <c:pt idx="649">
                        <c:v>1.3333333333333334E-2</c:v>
                      </c:pt>
                      <c:pt idx="650">
                        <c:v>1.3333333333333334E-2</c:v>
                      </c:pt>
                      <c:pt idx="651">
                        <c:v>1.3333333333333334E-2</c:v>
                      </c:pt>
                      <c:pt idx="652">
                        <c:v>1.3333333333333334E-2</c:v>
                      </c:pt>
                      <c:pt idx="653">
                        <c:v>1.3333333333333334E-2</c:v>
                      </c:pt>
                      <c:pt idx="654">
                        <c:v>1.3333333333333334E-2</c:v>
                      </c:pt>
                      <c:pt idx="655">
                        <c:v>1.3333333333333334E-2</c:v>
                      </c:pt>
                      <c:pt idx="656">
                        <c:v>1.3333333333333334E-2</c:v>
                      </c:pt>
                      <c:pt idx="657">
                        <c:v>1.3333333333333334E-2</c:v>
                      </c:pt>
                      <c:pt idx="658">
                        <c:v>1.3333333333333334E-2</c:v>
                      </c:pt>
                      <c:pt idx="659">
                        <c:v>1.3333333333333334E-2</c:v>
                      </c:pt>
                      <c:pt idx="660">
                        <c:v>1.3333333333333334E-2</c:v>
                      </c:pt>
                      <c:pt idx="661">
                        <c:v>1.3333333333333334E-2</c:v>
                      </c:pt>
                      <c:pt idx="662">
                        <c:v>1.3333333333333334E-2</c:v>
                      </c:pt>
                      <c:pt idx="663">
                        <c:v>1.3333333333333334E-2</c:v>
                      </c:pt>
                      <c:pt idx="664">
                        <c:v>1.3333333333333334E-2</c:v>
                      </c:pt>
                      <c:pt idx="665">
                        <c:v>1.3333333333333334E-2</c:v>
                      </c:pt>
                      <c:pt idx="666">
                        <c:v>1.3333333333333334E-2</c:v>
                      </c:pt>
                      <c:pt idx="667">
                        <c:v>1.3333333333333334E-2</c:v>
                      </c:pt>
                      <c:pt idx="668">
                        <c:v>1.3333333333333334E-2</c:v>
                      </c:pt>
                      <c:pt idx="669">
                        <c:v>1.3333333333333334E-2</c:v>
                      </c:pt>
                      <c:pt idx="670">
                        <c:v>1.3333333333333334E-2</c:v>
                      </c:pt>
                      <c:pt idx="671">
                        <c:v>1.3333333333333334E-2</c:v>
                      </c:pt>
                      <c:pt idx="672">
                        <c:v>1.3333333333333334E-2</c:v>
                      </c:pt>
                      <c:pt idx="673">
                        <c:v>1.3333333333333334E-2</c:v>
                      </c:pt>
                      <c:pt idx="674">
                        <c:v>1.3333333333333334E-2</c:v>
                      </c:pt>
                      <c:pt idx="675">
                        <c:v>1.3333333333333334E-2</c:v>
                      </c:pt>
                      <c:pt idx="676">
                        <c:v>0</c:v>
                      </c:pt>
                      <c:pt idx="677">
                        <c:v>0</c:v>
                      </c:pt>
                      <c:pt idx="678">
                        <c:v>0</c:v>
                      </c:pt>
                      <c:pt idx="679">
                        <c:v>0</c:v>
                      </c:pt>
                      <c:pt idx="680">
                        <c:v>0</c:v>
                      </c:pt>
                      <c:pt idx="681">
                        <c:v>0</c:v>
                      </c:pt>
                      <c:pt idx="682">
                        <c:v>0</c:v>
                      </c:pt>
                      <c:pt idx="683">
                        <c:v>0</c:v>
                      </c:pt>
                      <c:pt idx="684">
                        <c:v>0</c:v>
                      </c:pt>
                      <c:pt idx="685">
                        <c:v>0</c:v>
                      </c:pt>
                      <c:pt idx="686">
                        <c:v>0</c:v>
                      </c:pt>
                      <c:pt idx="687">
                        <c:v>0</c:v>
                      </c:pt>
                      <c:pt idx="688">
                        <c:v>0</c:v>
                      </c:pt>
                      <c:pt idx="689">
                        <c:v>0</c:v>
                      </c:pt>
                      <c:pt idx="690">
                        <c:v>0</c:v>
                      </c:pt>
                      <c:pt idx="691">
                        <c:v>0</c:v>
                      </c:pt>
                      <c:pt idx="692">
                        <c:v>0</c:v>
                      </c:pt>
                      <c:pt idx="693">
                        <c:v>0</c:v>
                      </c:pt>
                      <c:pt idx="694">
                        <c:v>0</c:v>
                      </c:pt>
                      <c:pt idx="695">
                        <c:v>0</c:v>
                      </c:pt>
                      <c:pt idx="696">
                        <c:v>0</c:v>
                      </c:pt>
                      <c:pt idx="697">
                        <c:v>0</c:v>
                      </c:pt>
                      <c:pt idx="698">
                        <c:v>0</c:v>
                      </c:pt>
                      <c:pt idx="699">
                        <c:v>0</c:v>
                      </c:pt>
                      <c:pt idx="700">
                        <c:v>0</c:v>
                      </c:pt>
                      <c:pt idx="701">
                        <c:v>0</c:v>
                      </c:pt>
                      <c:pt idx="702">
                        <c:v>0</c:v>
                      </c:pt>
                      <c:pt idx="703">
                        <c:v>0</c:v>
                      </c:pt>
                      <c:pt idx="704">
                        <c:v>0</c:v>
                      </c:pt>
                      <c:pt idx="705">
                        <c:v>0</c:v>
                      </c:pt>
                      <c:pt idx="706">
                        <c:v>0</c:v>
                      </c:pt>
                      <c:pt idx="707">
                        <c:v>0</c:v>
                      </c:pt>
                      <c:pt idx="708">
                        <c:v>0</c:v>
                      </c:pt>
                      <c:pt idx="709">
                        <c:v>0</c:v>
                      </c:pt>
                      <c:pt idx="710">
                        <c:v>0</c:v>
                      </c:pt>
                      <c:pt idx="711">
                        <c:v>0</c:v>
                      </c:pt>
                      <c:pt idx="712">
                        <c:v>0</c:v>
                      </c:pt>
                      <c:pt idx="713">
                        <c:v>0</c:v>
                      </c:pt>
                      <c:pt idx="714">
                        <c:v>0</c:v>
                      </c:pt>
                      <c:pt idx="715">
                        <c:v>0</c:v>
                      </c:pt>
                      <c:pt idx="716">
                        <c:v>0</c:v>
                      </c:pt>
                      <c:pt idx="717">
                        <c:v>0</c:v>
                      </c:pt>
                      <c:pt idx="718">
                        <c:v>0</c:v>
                      </c:pt>
                      <c:pt idx="719">
                        <c:v>0</c:v>
                      </c:pt>
                      <c:pt idx="720">
                        <c:v>0</c:v>
                      </c:pt>
                      <c:pt idx="721">
                        <c:v>0</c:v>
                      </c:pt>
                      <c:pt idx="722">
                        <c:v>0</c:v>
                      </c:pt>
                      <c:pt idx="723">
                        <c:v>0</c:v>
                      </c:pt>
                      <c:pt idx="724">
                        <c:v>0</c:v>
                      </c:pt>
                      <c:pt idx="725">
                        <c:v>0</c:v>
                      </c:pt>
                      <c:pt idx="726">
                        <c:v>0</c:v>
                      </c:pt>
                      <c:pt idx="727">
                        <c:v>0</c:v>
                      </c:pt>
                      <c:pt idx="728">
                        <c:v>0</c:v>
                      </c:pt>
                      <c:pt idx="729">
                        <c:v>0</c:v>
                      </c:pt>
                      <c:pt idx="730">
                        <c:v>0</c:v>
                      </c:pt>
                      <c:pt idx="731">
                        <c:v>0</c:v>
                      </c:pt>
                      <c:pt idx="732">
                        <c:v>0</c:v>
                      </c:pt>
                      <c:pt idx="733">
                        <c:v>0</c:v>
                      </c:pt>
                      <c:pt idx="734">
                        <c:v>0</c:v>
                      </c:pt>
                      <c:pt idx="735">
                        <c:v>0</c:v>
                      </c:pt>
                      <c:pt idx="736">
                        <c:v>0</c:v>
                      </c:pt>
                      <c:pt idx="737">
                        <c:v>0</c:v>
                      </c:pt>
                      <c:pt idx="738">
                        <c:v>0</c:v>
                      </c:pt>
                      <c:pt idx="739">
                        <c:v>0</c:v>
                      </c:pt>
                      <c:pt idx="740">
                        <c:v>0</c:v>
                      </c:pt>
                      <c:pt idx="741">
                        <c:v>0</c:v>
                      </c:pt>
                      <c:pt idx="742">
                        <c:v>0</c:v>
                      </c:pt>
                      <c:pt idx="743">
                        <c:v>0</c:v>
                      </c:pt>
                      <c:pt idx="744">
                        <c:v>0</c:v>
                      </c:pt>
                      <c:pt idx="745">
                        <c:v>0</c:v>
                      </c:pt>
                      <c:pt idx="746">
                        <c:v>0</c:v>
                      </c:pt>
                      <c:pt idx="747">
                        <c:v>0</c:v>
                      </c:pt>
                      <c:pt idx="748">
                        <c:v>0</c:v>
                      </c:pt>
                      <c:pt idx="749">
                        <c:v>0</c:v>
                      </c:pt>
                      <c:pt idx="750">
                        <c:v>0</c:v>
                      </c:pt>
                      <c:pt idx="751">
                        <c:v>0</c:v>
                      </c:pt>
                      <c:pt idx="752">
                        <c:v>0</c:v>
                      </c:pt>
                      <c:pt idx="753">
                        <c:v>0</c:v>
                      </c:pt>
                      <c:pt idx="754">
                        <c:v>0</c:v>
                      </c:pt>
                      <c:pt idx="755">
                        <c:v>0</c:v>
                      </c:pt>
                      <c:pt idx="756">
                        <c:v>0</c:v>
                      </c:pt>
                      <c:pt idx="757">
                        <c:v>0</c:v>
                      </c:pt>
                      <c:pt idx="758">
                        <c:v>0</c:v>
                      </c:pt>
                      <c:pt idx="759">
                        <c:v>0</c:v>
                      </c:pt>
                      <c:pt idx="760">
                        <c:v>0</c:v>
                      </c:pt>
                      <c:pt idx="761">
                        <c:v>0</c:v>
                      </c:pt>
                      <c:pt idx="762">
                        <c:v>0</c:v>
                      </c:pt>
                      <c:pt idx="763">
                        <c:v>0</c:v>
                      </c:pt>
                      <c:pt idx="764">
                        <c:v>0</c:v>
                      </c:pt>
                      <c:pt idx="765">
                        <c:v>0</c:v>
                      </c:pt>
                      <c:pt idx="766">
                        <c:v>0</c:v>
                      </c:pt>
                      <c:pt idx="767">
                        <c:v>0</c:v>
                      </c:pt>
                      <c:pt idx="768">
                        <c:v>0</c:v>
                      </c:pt>
                      <c:pt idx="769">
                        <c:v>0</c:v>
                      </c:pt>
                      <c:pt idx="770">
                        <c:v>0</c:v>
                      </c:pt>
                      <c:pt idx="771">
                        <c:v>0</c:v>
                      </c:pt>
                      <c:pt idx="772">
                        <c:v>0</c:v>
                      </c:pt>
                      <c:pt idx="773">
                        <c:v>0</c:v>
                      </c:pt>
                      <c:pt idx="774">
                        <c:v>0</c:v>
                      </c:pt>
                      <c:pt idx="775">
                        <c:v>0</c:v>
                      </c:pt>
                      <c:pt idx="776">
                        <c:v>0</c:v>
                      </c:pt>
                      <c:pt idx="777">
                        <c:v>0</c:v>
                      </c:pt>
                      <c:pt idx="778">
                        <c:v>0</c:v>
                      </c:pt>
                      <c:pt idx="779">
                        <c:v>0</c:v>
                      </c:pt>
                      <c:pt idx="780">
                        <c:v>0</c:v>
                      </c:pt>
                      <c:pt idx="781">
                        <c:v>0</c:v>
                      </c:pt>
                      <c:pt idx="782">
                        <c:v>0</c:v>
                      </c:pt>
                      <c:pt idx="783">
                        <c:v>0</c:v>
                      </c:pt>
                      <c:pt idx="784">
                        <c:v>0</c:v>
                      </c:pt>
                      <c:pt idx="785">
                        <c:v>0</c:v>
                      </c:pt>
                      <c:pt idx="786">
                        <c:v>0</c:v>
                      </c:pt>
                      <c:pt idx="787">
                        <c:v>0</c:v>
                      </c:pt>
                      <c:pt idx="788">
                        <c:v>0</c:v>
                      </c:pt>
                      <c:pt idx="789">
                        <c:v>0</c:v>
                      </c:pt>
                      <c:pt idx="790">
                        <c:v>0</c:v>
                      </c:pt>
                      <c:pt idx="791">
                        <c:v>0</c:v>
                      </c:pt>
                      <c:pt idx="792">
                        <c:v>0</c:v>
                      </c:pt>
                      <c:pt idx="793">
                        <c:v>0</c:v>
                      </c:pt>
                      <c:pt idx="794">
                        <c:v>0</c:v>
                      </c:pt>
                      <c:pt idx="795">
                        <c:v>0</c:v>
                      </c:pt>
                      <c:pt idx="796">
                        <c:v>0</c:v>
                      </c:pt>
                      <c:pt idx="797">
                        <c:v>0</c:v>
                      </c:pt>
                      <c:pt idx="798">
                        <c:v>0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0</c:v>
                      </c:pt>
                      <c:pt idx="829">
                        <c:v>0</c:v>
                      </c:pt>
                      <c:pt idx="830">
                        <c:v>0</c:v>
                      </c:pt>
                      <c:pt idx="831">
                        <c:v>0</c:v>
                      </c:pt>
                      <c:pt idx="832">
                        <c:v>0</c:v>
                      </c:pt>
                      <c:pt idx="833">
                        <c:v>0</c:v>
                      </c:pt>
                      <c:pt idx="834">
                        <c:v>0</c:v>
                      </c:pt>
                      <c:pt idx="835">
                        <c:v>0</c:v>
                      </c:pt>
                      <c:pt idx="836">
                        <c:v>0</c:v>
                      </c:pt>
                      <c:pt idx="837">
                        <c:v>0</c:v>
                      </c:pt>
                      <c:pt idx="838">
                        <c:v>0</c:v>
                      </c:pt>
                      <c:pt idx="839">
                        <c:v>0</c:v>
                      </c:pt>
                      <c:pt idx="840">
                        <c:v>0</c:v>
                      </c:pt>
                      <c:pt idx="841">
                        <c:v>0</c:v>
                      </c:pt>
                      <c:pt idx="842">
                        <c:v>0</c:v>
                      </c:pt>
                      <c:pt idx="843">
                        <c:v>0</c:v>
                      </c:pt>
                      <c:pt idx="844">
                        <c:v>0</c:v>
                      </c:pt>
                      <c:pt idx="845">
                        <c:v>0</c:v>
                      </c:pt>
                      <c:pt idx="846">
                        <c:v>0</c:v>
                      </c:pt>
                      <c:pt idx="847">
                        <c:v>0</c:v>
                      </c:pt>
                      <c:pt idx="848">
                        <c:v>0</c:v>
                      </c:pt>
                      <c:pt idx="849">
                        <c:v>0</c:v>
                      </c:pt>
                      <c:pt idx="850">
                        <c:v>0</c:v>
                      </c:pt>
                      <c:pt idx="851">
                        <c:v>0</c:v>
                      </c:pt>
                      <c:pt idx="852">
                        <c:v>0</c:v>
                      </c:pt>
                      <c:pt idx="853">
                        <c:v>0</c:v>
                      </c:pt>
                      <c:pt idx="854">
                        <c:v>0</c:v>
                      </c:pt>
                      <c:pt idx="855">
                        <c:v>0</c:v>
                      </c:pt>
                      <c:pt idx="856">
                        <c:v>0</c:v>
                      </c:pt>
                      <c:pt idx="857">
                        <c:v>0</c:v>
                      </c:pt>
                      <c:pt idx="858">
                        <c:v>0</c:v>
                      </c:pt>
                      <c:pt idx="859">
                        <c:v>0</c:v>
                      </c:pt>
                      <c:pt idx="860">
                        <c:v>0</c:v>
                      </c:pt>
                      <c:pt idx="861">
                        <c:v>0</c:v>
                      </c:pt>
                      <c:pt idx="862">
                        <c:v>0</c:v>
                      </c:pt>
                      <c:pt idx="863">
                        <c:v>0</c:v>
                      </c:pt>
                      <c:pt idx="864">
                        <c:v>0</c:v>
                      </c:pt>
                      <c:pt idx="865">
                        <c:v>0</c:v>
                      </c:pt>
                      <c:pt idx="866">
                        <c:v>0</c:v>
                      </c:pt>
                      <c:pt idx="867">
                        <c:v>0</c:v>
                      </c:pt>
                      <c:pt idx="868">
                        <c:v>0</c:v>
                      </c:pt>
                      <c:pt idx="869">
                        <c:v>0</c:v>
                      </c:pt>
                      <c:pt idx="870">
                        <c:v>0</c:v>
                      </c:pt>
                      <c:pt idx="871">
                        <c:v>0</c:v>
                      </c:pt>
                      <c:pt idx="872">
                        <c:v>0</c:v>
                      </c:pt>
                      <c:pt idx="873">
                        <c:v>0</c:v>
                      </c:pt>
                      <c:pt idx="874">
                        <c:v>0</c:v>
                      </c:pt>
                      <c:pt idx="875">
                        <c:v>0</c:v>
                      </c:pt>
                      <c:pt idx="876">
                        <c:v>0</c:v>
                      </c:pt>
                      <c:pt idx="877">
                        <c:v>0</c:v>
                      </c:pt>
                      <c:pt idx="878">
                        <c:v>0</c:v>
                      </c:pt>
                      <c:pt idx="879">
                        <c:v>0</c:v>
                      </c:pt>
                      <c:pt idx="880">
                        <c:v>0</c:v>
                      </c:pt>
                      <c:pt idx="881">
                        <c:v>0</c:v>
                      </c:pt>
                      <c:pt idx="882">
                        <c:v>0</c:v>
                      </c:pt>
                      <c:pt idx="883">
                        <c:v>0</c:v>
                      </c:pt>
                      <c:pt idx="884">
                        <c:v>0</c:v>
                      </c:pt>
                      <c:pt idx="885">
                        <c:v>0</c:v>
                      </c:pt>
                      <c:pt idx="886">
                        <c:v>0</c:v>
                      </c:pt>
                      <c:pt idx="887">
                        <c:v>0</c:v>
                      </c:pt>
                      <c:pt idx="888">
                        <c:v>0</c:v>
                      </c:pt>
                      <c:pt idx="889">
                        <c:v>0</c:v>
                      </c:pt>
                      <c:pt idx="890">
                        <c:v>0</c:v>
                      </c:pt>
                      <c:pt idx="891">
                        <c:v>0</c:v>
                      </c:pt>
                      <c:pt idx="892">
                        <c:v>0</c:v>
                      </c:pt>
                      <c:pt idx="893">
                        <c:v>0</c:v>
                      </c:pt>
                      <c:pt idx="894">
                        <c:v>0</c:v>
                      </c:pt>
                      <c:pt idx="895">
                        <c:v>0</c:v>
                      </c:pt>
                      <c:pt idx="896">
                        <c:v>0</c:v>
                      </c:pt>
                      <c:pt idx="897">
                        <c:v>0</c:v>
                      </c:pt>
                      <c:pt idx="898">
                        <c:v>0</c:v>
                      </c:pt>
                      <c:pt idx="899">
                        <c:v>0</c:v>
                      </c:pt>
                      <c:pt idx="900">
                        <c:v>1.3333333333333334E-2</c:v>
                      </c:pt>
                      <c:pt idx="901">
                        <c:v>1.3333333333333334E-2</c:v>
                      </c:pt>
                      <c:pt idx="902">
                        <c:v>1.3333333333333334E-2</c:v>
                      </c:pt>
                      <c:pt idx="903">
                        <c:v>1.3333333333333334E-2</c:v>
                      </c:pt>
                      <c:pt idx="904">
                        <c:v>1.3333333333333334E-2</c:v>
                      </c:pt>
                      <c:pt idx="905">
                        <c:v>1.3333333333333334E-2</c:v>
                      </c:pt>
                      <c:pt idx="906">
                        <c:v>1.3333333333333334E-2</c:v>
                      </c:pt>
                      <c:pt idx="907">
                        <c:v>1.3333333333333334E-2</c:v>
                      </c:pt>
                      <c:pt idx="908">
                        <c:v>1.3333333333333334E-2</c:v>
                      </c:pt>
                      <c:pt idx="909">
                        <c:v>1.3333333333333334E-2</c:v>
                      </c:pt>
                      <c:pt idx="910">
                        <c:v>1.3333333333333334E-2</c:v>
                      </c:pt>
                      <c:pt idx="911">
                        <c:v>1.3333333333333334E-2</c:v>
                      </c:pt>
                      <c:pt idx="912">
                        <c:v>1.3333333333333334E-2</c:v>
                      </c:pt>
                      <c:pt idx="913">
                        <c:v>1.3333333333333334E-2</c:v>
                      </c:pt>
                      <c:pt idx="914">
                        <c:v>1.3333333333333334E-2</c:v>
                      </c:pt>
                      <c:pt idx="915">
                        <c:v>1.3333333333333334E-2</c:v>
                      </c:pt>
                      <c:pt idx="916">
                        <c:v>1.3333333333333334E-2</c:v>
                      </c:pt>
                      <c:pt idx="917">
                        <c:v>1.3333333333333334E-2</c:v>
                      </c:pt>
                      <c:pt idx="918">
                        <c:v>1.3333333333333334E-2</c:v>
                      </c:pt>
                      <c:pt idx="919">
                        <c:v>1.3333333333333334E-2</c:v>
                      </c:pt>
                      <c:pt idx="920">
                        <c:v>1.3333333333333334E-2</c:v>
                      </c:pt>
                      <c:pt idx="921">
                        <c:v>1.3333333333333334E-2</c:v>
                      </c:pt>
                      <c:pt idx="922">
                        <c:v>1.3333333333333334E-2</c:v>
                      </c:pt>
                      <c:pt idx="923">
                        <c:v>1.3333333333333334E-2</c:v>
                      </c:pt>
                      <c:pt idx="924">
                        <c:v>1.3333333333333334E-2</c:v>
                      </c:pt>
                      <c:pt idx="925">
                        <c:v>1.3333333333333334E-2</c:v>
                      </c:pt>
                      <c:pt idx="926">
                        <c:v>1.3333333333333334E-2</c:v>
                      </c:pt>
                      <c:pt idx="927">
                        <c:v>1.3333333333333334E-2</c:v>
                      </c:pt>
                      <c:pt idx="928">
                        <c:v>1.3333333333333334E-2</c:v>
                      </c:pt>
                      <c:pt idx="929">
                        <c:v>1.3333333333333334E-2</c:v>
                      </c:pt>
                      <c:pt idx="930">
                        <c:v>1.3333333333333334E-2</c:v>
                      </c:pt>
                      <c:pt idx="931">
                        <c:v>1.3333333333333334E-2</c:v>
                      </c:pt>
                      <c:pt idx="932">
                        <c:v>1.3333333333333334E-2</c:v>
                      </c:pt>
                      <c:pt idx="933">
                        <c:v>1.3333333333333334E-2</c:v>
                      </c:pt>
                      <c:pt idx="934">
                        <c:v>1.3333333333333334E-2</c:v>
                      </c:pt>
                      <c:pt idx="935">
                        <c:v>1.3333333333333334E-2</c:v>
                      </c:pt>
                      <c:pt idx="936">
                        <c:v>1.3333333333333334E-2</c:v>
                      </c:pt>
                      <c:pt idx="937">
                        <c:v>1.3333333333333334E-2</c:v>
                      </c:pt>
                      <c:pt idx="938">
                        <c:v>1.3333333333333334E-2</c:v>
                      </c:pt>
                      <c:pt idx="939">
                        <c:v>1.3333333333333334E-2</c:v>
                      </c:pt>
                      <c:pt idx="940">
                        <c:v>1.3333333333333334E-2</c:v>
                      </c:pt>
                      <c:pt idx="941">
                        <c:v>1.3333333333333334E-2</c:v>
                      </c:pt>
                      <c:pt idx="942">
                        <c:v>1.3333333333333334E-2</c:v>
                      </c:pt>
                      <c:pt idx="943">
                        <c:v>1.3333333333333334E-2</c:v>
                      </c:pt>
                      <c:pt idx="944">
                        <c:v>1.3333333333333334E-2</c:v>
                      </c:pt>
                      <c:pt idx="945">
                        <c:v>1.3333333333333334E-2</c:v>
                      </c:pt>
                      <c:pt idx="946">
                        <c:v>1.3333333333333334E-2</c:v>
                      </c:pt>
                      <c:pt idx="947">
                        <c:v>1.3333333333333334E-2</c:v>
                      </c:pt>
                      <c:pt idx="948">
                        <c:v>1.3333333333333334E-2</c:v>
                      </c:pt>
                      <c:pt idx="949">
                        <c:v>1.3333333333333334E-2</c:v>
                      </c:pt>
                      <c:pt idx="950">
                        <c:v>1.3333333333333334E-2</c:v>
                      </c:pt>
                      <c:pt idx="951">
                        <c:v>1.3333333333333334E-2</c:v>
                      </c:pt>
                      <c:pt idx="952">
                        <c:v>1.3333333333333334E-2</c:v>
                      </c:pt>
                      <c:pt idx="953">
                        <c:v>1.3333333333333334E-2</c:v>
                      </c:pt>
                      <c:pt idx="954">
                        <c:v>1.3333333333333334E-2</c:v>
                      </c:pt>
                      <c:pt idx="955">
                        <c:v>1.3333333333333334E-2</c:v>
                      </c:pt>
                      <c:pt idx="956">
                        <c:v>1.3333333333333334E-2</c:v>
                      </c:pt>
                      <c:pt idx="957">
                        <c:v>1.3333333333333334E-2</c:v>
                      </c:pt>
                      <c:pt idx="958">
                        <c:v>1.3333333333333334E-2</c:v>
                      </c:pt>
                      <c:pt idx="959">
                        <c:v>1.3333333333333334E-2</c:v>
                      </c:pt>
                      <c:pt idx="960">
                        <c:v>1.3333333333333334E-2</c:v>
                      </c:pt>
                      <c:pt idx="961">
                        <c:v>1.3333333333333334E-2</c:v>
                      </c:pt>
                      <c:pt idx="962">
                        <c:v>1.3333333333333334E-2</c:v>
                      </c:pt>
                      <c:pt idx="963">
                        <c:v>1.3333333333333334E-2</c:v>
                      </c:pt>
                      <c:pt idx="964">
                        <c:v>1.3333333333333334E-2</c:v>
                      </c:pt>
                      <c:pt idx="965">
                        <c:v>1.3333333333333334E-2</c:v>
                      </c:pt>
                      <c:pt idx="966">
                        <c:v>1.3333333333333334E-2</c:v>
                      </c:pt>
                      <c:pt idx="967">
                        <c:v>1.3333333333333334E-2</c:v>
                      </c:pt>
                      <c:pt idx="968">
                        <c:v>1.3333333333333334E-2</c:v>
                      </c:pt>
                      <c:pt idx="969">
                        <c:v>1.3333333333333334E-2</c:v>
                      </c:pt>
                      <c:pt idx="970">
                        <c:v>1.3333333333333334E-2</c:v>
                      </c:pt>
                      <c:pt idx="971">
                        <c:v>1.3333333333333334E-2</c:v>
                      </c:pt>
                      <c:pt idx="972">
                        <c:v>1.3333333333333334E-2</c:v>
                      </c:pt>
                      <c:pt idx="973">
                        <c:v>1.3333333333333334E-2</c:v>
                      </c:pt>
                      <c:pt idx="974">
                        <c:v>1.3333333333333334E-2</c:v>
                      </c:pt>
                      <c:pt idx="975">
                        <c:v>0</c:v>
                      </c:pt>
                      <c:pt idx="976">
                        <c:v>0</c:v>
                      </c:pt>
                      <c:pt idx="977">
                        <c:v>0</c:v>
                      </c:pt>
                      <c:pt idx="978">
                        <c:v>0</c:v>
                      </c:pt>
                      <c:pt idx="979">
                        <c:v>0</c:v>
                      </c:pt>
                      <c:pt idx="980">
                        <c:v>0</c:v>
                      </c:pt>
                      <c:pt idx="981">
                        <c:v>0</c:v>
                      </c:pt>
                      <c:pt idx="982">
                        <c:v>0</c:v>
                      </c:pt>
                      <c:pt idx="983">
                        <c:v>0</c:v>
                      </c:pt>
                      <c:pt idx="984">
                        <c:v>0</c:v>
                      </c:pt>
                      <c:pt idx="985">
                        <c:v>0</c:v>
                      </c:pt>
                      <c:pt idx="986">
                        <c:v>0</c:v>
                      </c:pt>
                      <c:pt idx="987">
                        <c:v>0</c:v>
                      </c:pt>
                      <c:pt idx="988">
                        <c:v>0</c:v>
                      </c:pt>
                      <c:pt idx="989">
                        <c:v>0</c:v>
                      </c:pt>
                      <c:pt idx="990">
                        <c:v>0</c:v>
                      </c:pt>
                      <c:pt idx="991">
                        <c:v>0</c:v>
                      </c:pt>
                      <c:pt idx="992">
                        <c:v>0</c:v>
                      </c:pt>
                      <c:pt idx="993">
                        <c:v>0</c:v>
                      </c:pt>
                      <c:pt idx="994">
                        <c:v>0</c:v>
                      </c:pt>
                      <c:pt idx="995">
                        <c:v>0</c:v>
                      </c:pt>
                      <c:pt idx="996">
                        <c:v>0</c:v>
                      </c:pt>
                      <c:pt idx="997">
                        <c:v>0</c:v>
                      </c:pt>
                      <c:pt idx="998">
                        <c:v>0</c:v>
                      </c:pt>
                      <c:pt idx="999">
                        <c:v>0</c:v>
                      </c:pt>
                      <c:pt idx="1000">
                        <c:v>0</c:v>
                      </c:pt>
                      <c:pt idx="1001">
                        <c:v>0</c:v>
                      </c:pt>
                      <c:pt idx="1002">
                        <c:v>0</c:v>
                      </c:pt>
                      <c:pt idx="1003">
                        <c:v>0</c:v>
                      </c:pt>
                      <c:pt idx="1004">
                        <c:v>0</c:v>
                      </c:pt>
                      <c:pt idx="1005">
                        <c:v>0</c:v>
                      </c:pt>
                      <c:pt idx="1006">
                        <c:v>0</c:v>
                      </c:pt>
                      <c:pt idx="1007">
                        <c:v>0</c:v>
                      </c:pt>
                      <c:pt idx="1008">
                        <c:v>0</c:v>
                      </c:pt>
                      <c:pt idx="1009">
                        <c:v>0</c:v>
                      </c:pt>
                      <c:pt idx="1010">
                        <c:v>0</c:v>
                      </c:pt>
                      <c:pt idx="1011">
                        <c:v>0</c:v>
                      </c:pt>
                      <c:pt idx="1012">
                        <c:v>0</c:v>
                      </c:pt>
                      <c:pt idx="1013">
                        <c:v>0</c:v>
                      </c:pt>
                      <c:pt idx="1014">
                        <c:v>0</c:v>
                      </c:pt>
                      <c:pt idx="1015">
                        <c:v>0</c:v>
                      </c:pt>
                      <c:pt idx="1016">
                        <c:v>0</c:v>
                      </c:pt>
                      <c:pt idx="1017">
                        <c:v>0</c:v>
                      </c:pt>
                      <c:pt idx="1018">
                        <c:v>0</c:v>
                      </c:pt>
                      <c:pt idx="1019">
                        <c:v>0</c:v>
                      </c:pt>
                      <c:pt idx="1020">
                        <c:v>0</c:v>
                      </c:pt>
                      <c:pt idx="1021">
                        <c:v>0</c:v>
                      </c:pt>
                      <c:pt idx="1022">
                        <c:v>0</c:v>
                      </c:pt>
                      <c:pt idx="1023">
                        <c:v>0</c:v>
                      </c:pt>
                      <c:pt idx="1024">
                        <c:v>0</c:v>
                      </c:pt>
                      <c:pt idx="1025">
                        <c:v>0</c:v>
                      </c:pt>
                      <c:pt idx="1026">
                        <c:v>0</c:v>
                      </c:pt>
                      <c:pt idx="1027">
                        <c:v>0</c:v>
                      </c:pt>
                      <c:pt idx="1028">
                        <c:v>0</c:v>
                      </c:pt>
                      <c:pt idx="1029">
                        <c:v>0</c:v>
                      </c:pt>
                      <c:pt idx="1030">
                        <c:v>0</c:v>
                      </c:pt>
                      <c:pt idx="1031">
                        <c:v>0</c:v>
                      </c:pt>
                      <c:pt idx="1032">
                        <c:v>0</c:v>
                      </c:pt>
                      <c:pt idx="1033">
                        <c:v>0</c:v>
                      </c:pt>
                      <c:pt idx="1034">
                        <c:v>0</c:v>
                      </c:pt>
                      <c:pt idx="1035">
                        <c:v>0</c:v>
                      </c:pt>
                      <c:pt idx="1036">
                        <c:v>0</c:v>
                      </c:pt>
                      <c:pt idx="1037">
                        <c:v>0</c:v>
                      </c:pt>
                      <c:pt idx="1038">
                        <c:v>0</c:v>
                      </c:pt>
                      <c:pt idx="1039">
                        <c:v>0</c:v>
                      </c:pt>
                      <c:pt idx="1040">
                        <c:v>0</c:v>
                      </c:pt>
                      <c:pt idx="1041">
                        <c:v>0</c:v>
                      </c:pt>
                      <c:pt idx="1042">
                        <c:v>0</c:v>
                      </c:pt>
                      <c:pt idx="1043">
                        <c:v>0</c:v>
                      </c:pt>
                      <c:pt idx="1044">
                        <c:v>0</c:v>
                      </c:pt>
                      <c:pt idx="1045">
                        <c:v>0</c:v>
                      </c:pt>
                      <c:pt idx="1046">
                        <c:v>0</c:v>
                      </c:pt>
                      <c:pt idx="1047">
                        <c:v>0</c:v>
                      </c:pt>
                      <c:pt idx="1048">
                        <c:v>0</c:v>
                      </c:pt>
                      <c:pt idx="1049">
                        <c:v>0</c:v>
                      </c:pt>
                      <c:pt idx="1050">
                        <c:v>0</c:v>
                      </c:pt>
                      <c:pt idx="1051">
                        <c:v>0</c:v>
                      </c:pt>
                      <c:pt idx="1052">
                        <c:v>0</c:v>
                      </c:pt>
                      <c:pt idx="1053">
                        <c:v>0</c:v>
                      </c:pt>
                      <c:pt idx="1054">
                        <c:v>0</c:v>
                      </c:pt>
                      <c:pt idx="1055">
                        <c:v>0</c:v>
                      </c:pt>
                      <c:pt idx="1056">
                        <c:v>0</c:v>
                      </c:pt>
                      <c:pt idx="1057">
                        <c:v>0</c:v>
                      </c:pt>
                      <c:pt idx="1058">
                        <c:v>0</c:v>
                      </c:pt>
                      <c:pt idx="1059">
                        <c:v>0</c:v>
                      </c:pt>
                      <c:pt idx="1060">
                        <c:v>0</c:v>
                      </c:pt>
                      <c:pt idx="1061">
                        <c:v>0</c:v>
                      </c:pt>
                      <c:pt idx="1062">
                        <c:v>0</c:v>
                      </c:pt>
                      <c:pt idx="1063">
                        <c:v>0</c:v>
                      </c:pt>
                      <c:pt idx="1064">
                        <c:v>0</c:v>
                      </c:pt>
                      <c:pt idx="1065">
                        <c:v>0</c:v>
                      </c:pt>
                      <c:pt idx="1066">
                        <c:v>0</c:v>
                      </c:pt>
                      <c:pt idx="1067">
                        <c:v>0</c:v>
                      </c:pt>
                      <c:pt idx="1068">
                        <c:v>0</c:v>
                      </c:pt>
                      <c:pt idx="1069">
                        <c:v>0</c:v>
                      </c:pt>
                      <c:pt idx="1070">
                        <c:v>0</c:v>
                      </c:pt>
                      <c:pt idx="1071">
                        <c:v>0</c:v>
                      </c:pt>
                      <c:pt idx="1072">
                        <c:v>0</c:v>
                      </c:pt>
                      <c:pt idx="1073">
                        <c:v>0</c:v>
                      </c:pt>
                      <c:pt idx="1074">
                        <c:v>0</c:v>
                      </c:pt>
                      <c:pt idx="1075">
                        <c:v>0</c:v>
                      </c:pt>
                      <c:pt idx="1076">
                        <c:v>0</c:v>
                      </c:pt>
                      <c:pt idx="1077">
                        <c:v>0</c:v>
                      </c:pt>
                      <c:pt idx="1078">
                        <c:v>0</c:v>
                      </c:pt>
                      <c:pt idx="1079">
                        <c:v>0</c:v>
                      </c:pt>
                      <c:pt idx="1080">
                        <c:v>0</c:v>
                      </c:pt>
                      <c:pt idx="1081">
                        <c:v>0</c:v>
                      </c:pt>
                      <c:pt idx="1082">
                        <c:v>0</c:v>
                      </c:pt>
                      <c:pt idx="1083">
                        <c:v>0</c:v>
                      </c:pt>
                      <c:pt idx="1084">
                        <c:v>0</c:v>
                      </c:pt>
                      <c:pt idx="1085">
                        <c:v>0</c:v>
                      </c:pt>
                      <c:pt idx="1086">
                        <c:v>0</c:v>
                      </c:pt>
                      <c:pt idx="1087">
                        <c:v>0</c:v>
                      </c:pt>
                      <c:pt idx="1088">
                        <c:v>0</c:v>
                      </c:pt>
                      <c:pt idx="1089">
                        <c:v>0</c:v>
                      </c:pt>
                      <c:pt idx="1090">
                        <c:v>0</c:v>
                      </c:pt>
                      <c:pt idx="1091">
                        <c:v>0</c:v>
                      </c:pt>
                      <c:pt idx="1092">
                        <c:v>0</c:v>
                      </c:pt>
                      <c:pt idx="1093">
                        <c:v>0</c:v>
                      </c:pt>
                      <c:pt idx="1094">
                        <c:v>0</c:v>
                      </c:pt>
                      <c:pt idx="1095">
                        <c:v>0</c:v>
                      </c:pt>
                      <c:pt idx="1096">
                        <c:v>0</c:v>
                      </c:pt>
                      <c:pt idx="1097">
                        <c:v>0</c:v>
                      </c:pt>
                      <c:pt idx="1098">
                        <c:v>0</c:v>
                      </c:pt>
                      <c:pt idx="1099">
                        <c:v>0</c:v>
                      </c:pt>
                      <c:pt idx="1100">
                        <c:v>0</c:v>
                      </c:pt>
                      <c:pt idx="1101">
                        <c:v>0</c:v>
                      </c:pt>
                      <c:pt idx="1102">
                        <c:v>0</c:v>
                      </c:pt>
                      <c:pt idx="1103">
                        <c:v>0</c:v>
                      </c:pt>
                      <c:pt idx="1104">
                        <c:v>0</c:v>
                      </c:pt>
                      <c:pt idx="1105">
                        <c:v>0</c:v>
                      </c:pt>
                      <c:pt idx="1106">
                        <c:v>0</c:v>
                      </c:pt>
                      <c:pt idx="1107">
                        <c:v>0</c:v>
                      </c:pt>
                      <c:pt idx="1108">
                        <c:v>0</c:v>
                      </c:pt>
                      <c:pt idx="1109">
                        <c:v>0</c:v>
                      </c:pt>
                      <c:pt idx="1110">
                        <c:v>0</c:v>
                      </c:pt>
                      <c:pt idx="1111">
                        <c:v>0</c:v>
                      </c:pt>
                      <c:pt idx="1112">
                        <c:v>0</c:v>
                      </c:pt>
                      <c:pt idx="1113">
                        <c:v>0</c:v>
                      </c:pt>
                      <c:pt idx="1114">
                        <c:v>0</c:v>
                      </c:pt>
                      <c:pt idx="1115">
                        <c:v>0</c:v>
                      </c:pt>
                      <c:pt idx="1116">
                        <c:v>0</c:v>
                      </c:pt>
                      <c:pt idx="1117">
                        <c:v>0</c:v>
                      </c:pt>
                      <c:pt idx="1118">
                        <c:v>0</c:v>
                      </c:pt>
                      <c:pt idx="1119">
                        <c:v>0</c:v>
                      </c:pt>
                      <c:pt idx="1120">
                        <c:v>0</c:v>
                      </c:pt>
                      <c:pt idx="1121">
                        <c:v>0</c:v>
                      </c:pt>
                      <c:pt idx="1122">
                        <c:v>0</c:v>
                      </c:pt>
                      <c:pt idx="1123">
                        <c:v>0</c:v>
                      </c:pt>
                      <c:pt idx="1124">
                        <c:v>0</c:v>
                      </c:pt>
                      <c:pt idx="1125">
                        <c:v>0</c:v>
                      </c:pt>
                      <c:pt idx="1126">
                        <c:v>0.01</c:v>
                      </c:pt>
                      <c:pt idx="1127">
                        <c:v>0.01</c:v>
                      </c:pt>
                      <c:pt idx="1128">
                        <c:v>0.01</c:v>
                      </c:pt>
                      <c:pt idx="1129">
                        <c:v>0.01</c:v>
                      </c:pt>
                      <c:pt idx="1130">
                        <c:v>0.01</c:v>
                      </c:pt>
                      <c:pt idx="1131">
                        <c:v>0.01</c:v>
                      </c:pt>
                      <c:pt idx="1132">
                        <c:v>0.01</c:v>
                      </c:pt>
                      <c:pt idx="1133">
                        <c:v>0.01</c:v>
                      </c:pt>
                      <c:pt idx="1134">
                        <c:v>0.01</c:v>
                      </c:pt>
                      <c:pt idx="1135">
                        <c:v>0.01</c:v>
                      </c:pt>
                      <c:pt idx="1136">
                        <c:v>0.01</c:v>
                      </c:pt>
                      <c:pt idx="1137">
                        <c:v>0.01</c:v>
                      </c:pt>
                      <c:pt idx="1138">
                        <c:v>0.01</c:v>
                      </c:pt>
                      <c:pt idx="1139">
                        <c:v>0.01</c:v>
                      </c:pt>
                      <c:pt idx="1140">
                        <c:v>0.01</c:v>
                      </c:pt>
                      <c:pt idx="1141">
                        <c:v>0.01</c:v>
                      </c:pt>
                      <c:pt idx="1142">
                        <c:v>0.01</c:v>
                      </c:pt>
                      <c:pt idx="1143">
                        <c:v>0.01</c:v>
                      </c:pt>
                      <c:pt idx="1144">
                        <c:v>0.01</c:v>
                      </c:pt>
                      <c:pt idx="1145">
                        <c:v>0.01</c:v>
                      </c:pt>
                      <c:pt idx="1146">
                        <c:v>0.01</c:v>
                      </c:pt>
                      <c:pt idx="1147">
                        <c:v>0.01</c:v>
                      </c:pt>
                      <c:pt idx="1148">
                        <c:v>0.01</c:v>
                      </c:pt>
                      <c:pt idx="1149">
                        <c:v>0.01</c:v>
                      </c:pt>
                      <c:pt idx="1150">
                        <c:v>0.01</c:v>
                      </c:pt>
                      <c:pt idx="1151">
                        <c:v>0.01</c:v>
                      </c:pt>
                      <c:pt idx="1152">
                        <c:v>0.01</c:v>
                      </c:pt>
                      <c:pt idx="1153">
                        <c:v>0.01</c:v>
                      </c:pt>
                      <c:pt idx="1154">
                        <c:v>0.01</c:v>
                      </c:pt>
                      <c:pt idx="1155">
                        <c:v>0.01</c:v>
                      </c:pt>
                      <c:pt idx="1156">
                        <c:v>0.01</c:v>
                      </c:pt>
                      <c:pt idx="1157">
                        <c:v>0.01</c:v>
                      </c:pt>
                      <c:pt idx="1158">
                        <c:v>0.01</c:v>
                      </c:pt>
                      <c:pt idx="1159">
                        <c:v>0.01</c:v>
                      </c:pt>
                      <c:pt idx="1160">
                        <c:v>0.01</c:v>
                      </c:pt>
                      <c:pt idx="1161">
                        <c:v>0.01</c:v>
                      </c:pt>
                      <c:pt idx="1162">
                        <c:v>0.01</c:v>
                      </c:pt>
                      <c:pt idx="1163">
                        <c:v>0.01</c:v>
                      </c:pt>
                      <c:pt idx="1164">
                        <c:v>0.01</c:v>
                      </c:pt>
                      <c:pt idx="1165">
                        <c:v>0.01</c:v>
                      </c:pt>
                      <c:pt idx="1166">
                        <c:v>0.01</c:v>
                      </c:pt>
                      <c:pt idx="1167">
                        <c:v>0.01</c:v>
                      </c:pt>
                      <c:pt idx="1168">
                        <c:v>0.01</c:v>
                      </c:pt>
                      <c:pt idx="1169">
                        <c:v>0.01</c:v>
                      </c:pt>
                      <c:pt idx="1170">
                        <c:v>0.01</c:v>
                      </c:pt>
                      <c:pt idx="1171">
                        <c:v>0.01</c:v>
                      </c:pt>
                      <c:pt idx="1172">
                        <c:v>1.3333333333333334E-2</c:v>
                      </c:pt>
                      <c:pt idx="1173">
                        <c:v>1.3333333333333334E-2</c:v>
                      </c:pt>
                      <c:pt idx="1174">
                        <c:v>1.3333333333333334E-2</c:v>
                      </c:pt>
                      <c:pt idx="1175">
                        <c:v>1.3333333333333334E-2</c:v>
                      </c:pt>
                      <c:pt idx="1176">
                        <c:v>1.3333333333333334E-2</c:v>
                      </c:pt>
                      <c:pt idx="1177">
                        <c:v>1.3333333333333334E-2</c:v>
                      </c:pt>
                      <c:pt idx="1178">
                        <c:v>1.3333333333333334E-2</c:v>
                      </c:pt>
                      <c:pt idx="1179">
                        <c:v>1.3333333333333334E-2</c:v>
                      </c:pt>
                      <c:pt idx="1180">
                        <c:v>1.3333333333333334E-2</c:v>
                      </c:pt>
                      <c:pt idx="1181">
                        <c:v>1.3333333333333334E-2</c:v>
                      </c:pt>
                      <c:pt idx="1182">
                        <c:v>1.3333333333333334E-2</c:v>
                      </c:pt>
                      <c:pt idx="1183">
                        <c:v>1.3333333333333334E-2</c:v>
                      </c:pt>
                      <c:pt idx="1184">
                        <c:v>1.3333333333333334E-2</c:v>
                      </c:pt>
                      <c:pt idx="1185">
                        <c:v>1.3333333333333334E-2</c:v>
                      </c:pt>
                      <c:pt idx="1186">
                        <c:v>1.3333333333333334E-2</c:v>
                      </c:pt>
                      <c:pt idx="1187">
                        <c:v>1.0666666666666666E-2</c:v>
                      </c:pt>
                      <c:pt idx="1188">
                        <c:v>1.0666666666666666E-2</c:v>
                      </c:pt>
                      <c:pt idx="1189">
                        <c:v>1.0666666666666666E-2</c:v>
                      </c:pt>
                      <c:pt idx="1190">
                        <c:v>1.0666666666666666E-2</c:v>
                      </c:pt>
                      <c:pt idx="1191">
                        <c:v>1.0666666666666666E-2</c:v>
                      </c:pt>
                      <c:pt idx="1192">
                        <c:v>1.0666666666666666E-2</c:v>
                      </c:pt>
                      <c:pt idx="1193">
                        <c:v>1.0666666666666666E-2</c:v>
                      </c:pt>
                      <c:pt idx="1194">
                        <c:v>1.0666666666666666E-2</c:v>
                      </c:pt>
                      <c:pt idx="1195">
                        <c:v>1.0666666666666666E-2</c:v>
                      </c:pt>
                      <c:pt idx="1196">
                        <c:v>1.0666666666666666E-2</c:v>
                      </c:pt>
                      <c:pt idx="1197">
                        <c:v>1.0666666666666666E-2</c:v>
                      </c:pt>
                      <c:pt idx="1198">
                        <c:v>1.0666666666666666E-2</c:v>
                      </c:pt>
                      <c:pt idx="1199">
                        <c:v>1.0666666666666666E-2</c:v>
                      </c:pt>
                      <c:pt idx="1200">
                        <c:v>1.0666666666666666E-2</c:v>
                      </c:pt>
                      <c:pt idx="1201">
                        <c:v>1.0666666666666666E-2</c:v>
                      </c:pt>
                      <c:pt idx="1202">
                        <c:v>1.0666666666666666E-2</c:v>
                      </c:pt>
                      <c:pt idx="1203">
                        <c:v>1.0666666666666666E-2</c:v>
                      </c:pt>
                      <c:pt idx="1204">
                        <c:v>1.0666666666666666E-2</c:v>
                      </c:pt>
                      <c:pt idx="1205">
                        <c:v>1.0666666666666666E-2</c:v>
                      </c:pt>
                      <c:pt idx="1206">
                        <c:v>1.0666666666666666E-2</c:v>
                      </c:pt>
                      <c:pt idx="1207">
                        <c:v>1.0666666666666666E-2</c:v>
                      </c:pt>
                      <c:pt idx="1208">
                        <c:v>1.0666666666666666E-2</c:v>
                      </c:pt>
                      <c:pt idx="1209">
                        <c:v>1.0666666666666666E-2</c:v>
                      </c:pt>
                      <c:pt idx="1210">
                        <c:v>1.0666666666666666E-2</c:v>
                      </c:pt>
                      <c:pt idx="1211">
                        <c:v>1.0666666666666666E-2</c:v>
                      </c:pt>
                      <c:pt idx="1212">
                        <c:v>1.0666666666666666E-2</c:v>
                      </c:pt>
                      <c:pt idx="1213">
                        <c:v>1.0666666666666666E-2</c:v>
                      </c:pt>
                      <c:pt idx="1214">
                        <c:v>1.0666666666666666E-2</c:v>
                      </c:pt>
                      <c:pt idx="1215">
                        <c:v>1.0666666666666666E-2</c:v>
                      </c:pt>
                      <c:pt idx="1216">
                        <c:v>1.0666666666666666E-2</c:v>
                      </c:pt>
                      <c:pt idx="1217">
                        <c:v>0.01</c:v>
                      </c:pt>
                      <c:pt idx="1218">
                        <c:v>0.01</c:v>
                      </c:pt>
                      <c:pt idx="1219">
                        <c:v>0.01</c:v>
                      </c:pt>
                      <c:pt idx="1220">
                        <c:v>0.01</c:v>
                      </c:pt>
                      <c:pt idx="1221">
                        <c:v>0.01</c:v>
                      </c:pt>
                      <c:pt idx="1222">
                        <c:v>0.01</c:v>
                      </c:pt>
                      <c:pt idx="1223">
                        <c:v>0.01</c:v>
                      </c:pt>
                      <c:pt idx="1224">
                        <c:v>0.01</c:v>
                      </c:pt>
                      <c:pt idx="1225">
                        <c:v>0.01</c:v>
                      </c:pt>
                      <c:pt idx="1226">
                        <c:v>0.01</c:v>
                      </c:pt>
                      <c:pt idx="1227">
                        <c:v>0.01</c:v>
                      </c:pt>
                      <c:pt idx="1228">
                        <c:v>0.01</c:v>
                      </c:pt>
                      <c:pt idx="1229">
                        <c:v>0.01</c:v>
                      </c:pt>
                      <c:pt idx="1230">
                        <c:v>0.01</c:v>
                      </c:pt>
                      <c:pt idx="1231">
                        <c:v>0.01</c:v>
                      </c:pt>
                      <c:pt idx="1232">
                        <c:v>0.01</c:v>
                      </c:pt>
                      <c:pt idx="1233">
                        <c:v>0.01</c:v>
                      </c:pt>
                      <c:pt idx="1234">
                        <c:v>0.01</c:v>
                      </c:pt>
                      <c:pt idx="1235">
                        <c:v>0.01</c:v>
                      </c:pt>
                      <c:pt idx="1236">
                        <c:v>0.01</c:v>
                      </c:pt>
                      <c:pt idx="1237">
                        <c:v>0.01</c:v>
                      </c:pt>
                      <c:pt idx="1238">
                        <c:v>1.3114754098360656E-2</c:v>
                      </c:pt>
                      <c:pt idx="1239">
                        <c:v>1.3114754098360656E-2</c:v>
                      </c:pt>
                      <c:pt idx="1240">
                        <c:v>1.3114754098360656E-2</c:v>
                      </c:pt>
                      <c:pt idx="1241">
                        <c:v>1.3114754098360656E-2</c:v>
                      </c:pt>
                      <c:pt idx="1242">
                        <c:v>1.3114754098360656E-2</c:v>
                      </c:pt>
                      <c:pt idx="1243">
                        <c:v>1.3114754098360656E-2</c:v>
                      </c:pt>
                      <c:pt idx="1244">
                        <c:v>1.3114754098360656E-2</c:v>
                      </c:pt>
                      <c:pt idx="1245">
                        <c:v>1.3114754098360656E-2</c:v>
                      </c:pt>
                      <c:pt idx="1246">
                        <c:v>1.3114754098360656E-2</c:v>
                      </c:pt>
                      <c:pt idx="1247">
                        <c:v>1.3114754098360656E-2</c:v>
                      </c:pt>
                      <c:pt idx="1248">
                        <c:v>1.3114754098360656E-2</c:v>
                      </c:pt>
                      <c:pt idx="1249">
                        <c:v>1.3114754098360656E-2</c:v>
                      </c:pt>
                      <c:pt idx="1250">
                        <c:v>1.3114754098360656E-2</c:v>
                      </c:pt>
                      <c:pt idx="1251">
                        <c:v>1.3114754098360656E-2</c:v>
                      </c:pt>
                      <c:pt idx="1252">
                        <c:v>1.3114754098360656E-2</c:v>
                      </c:pt>
                      <c:pt idx="1253">
                        <c:v>1.3114754098360656E-2</c:v>
                      </c:pt>
                      <c:pt idx="1254">
                        <c:v>1.3114754098360656E-2</c:v>
                      </c:pt>
                      <c:pt idx="1255">
                        <c:v>1.3114754098360656E-2</c:v>
                      </c:pt>
                      <c:pt idx="1256">
                        <c:v>1.3114754098360656E-2</c:v>
                      </c:pt>
                      <c:pt idx="1257">
                        <c:v>1.3114754098360656E-2</c:v>
                      </c:pt>
                      <c:pt idx="1258">
                        <c:v>1.3114754098360656E-2</c:v>
                      </c:pt>
                      <c:pt idx="1259">
                        <c:v>1.3114754098360656E-2</c:v>
                      </c:pt>
                      <c:pt idx="1260">
                        <c:v>1.3114754098360656E-2</c:v>
                      </c:pt>
                      <c:pt idx="1261">
                        <c:v>1.3114754098360656E-2</c:v>
                      </c:pt>
                      <c:pt idx="1262">
                        <c:v>1.3114754098360656E-2</c:v>
                      </c:pt>
                      <c:pt idx="1263">
                        <c:v>1.3114754098360656E-2</c:v>
                      </c:pt>
                      <c:pt idx="1264">
                        <c:v>1.3114754098360656E-2</c:v>
                      </c:pt>
                      <c:pt idx="1265">
                        <c:v>1.3114754098360656E-2</c:v>
                      </c:pt>
                      <c:pt idx="1266">
                        <c:v>1.3114754098360656E-2</c:v>
                      </c:pt>
                      <c:pt idx="1267">
                        <c:v>1.3114754098360656E-2</c:v>
                      </c:pt>
                      <c:pt idx="1268">
                        <c:v>1.3114754098360656E-2</c:v>
                      </c:pt>
                      <c:pt idx="1269">
                        <c:v>1.3114754098360656E-2</c:v>
                      </c:pt>
                      <c:pt idx="1270">
                        <c:v>1.3114754098360656E-2</c:v>
                      </c:pt>
                      <c:pt idx="1271">
                        <c:v>1.3114754098360656E-2</c:v>
                      </c:pt>
                      <c:pt idx="1272">
                        <c:v>1.3114754098360656E-2</c:v>
                      </c:pt>
                      <c:pt idx="1273">
                        <c:v>1.3114754098360656E-2</c:v>
                      </c:pt>
                      <c:pt idx="1274">
                        <c:v>1.3114754098360656E-2</c:v>
                      </c:pt>
                      <c:pt idx="1275">
                        <c:v>1.3114754098360656E-2</c:v>
                      </c:pt>
                      <c:pt idx="1276">
                        <c:v>1.3114754098360656E-2</c:v>
                      </c:pt>
                      <c:pt idx="1277">
                        <c:v>1.3114754098360656E-2</c:v>
                      </c:pt>
                      <c:pt idx="1278">
                        <c:v>1.3114754098360656E-2</c:v>
                      </c:pt>
                      <c:pt idx="1279">
                        <c:v>1.3114754098360656E-2</c:v>
                      </c:pt>
                      <c:pt idx="1280">
                        <c:v>1.3114754098360656E-2</c:v>
                      </c:pt>
                      <c:pt idx="1281">
                        <c:v>1.3114754098360656E-2</c:v>
                      </c:pt>
                      <c:pt idx="1282">
                        <c:v>1.3114754098360656E-2</c:v>
                      </c:pt>
                      <c:pt idx="1283">
                        <c:v>1.3114754098360656E-2</c:v>
                      </c:pt>
                      <c:pt idx="1284">
                        <c:v>1.3114754098360656E-2</c:v>
                      </c:pt>
                      <c:pt idx="1285">
                        <c:v>1.3114754098360656E-2</c:v>
                      </c:pt>
                      <c:pt idx="1286">
                        <c:v>1.3299999999999999E-2</c:v>
                      </c:pt>
                      <c:pt idx="1287">
                        <c:v>1.3299999999999999E-2</c:v>
                      </c:pt>
                      <c:pt idx="1288">
                        <c:v>1.3299999999999999E-2</c:v>
                      </c:pt>
                      <c:pt idx="1289">
                        <c:v>1.3299999999999999E-2</c:v>
                      </c:pt>
                      <c:pt idx="1290">
                        <c:v>1.3299999999999999E-2</c:v>
                      </c:pt>
                      <c:pt idx="1291">
                        <c:v>1.3299999999999999E-2</c:v>
                      </c:pt>
                      <c:pt idx="1292">
                        <c:v>1.3299999999999999E-2</c:v>
                      </c:pt>
                      <c:pt idx="1293">
                        <c:v>1.3299999999999999E-2</c:v>
                      </c:pt>
                      <c:pt idx="1294">
                        <c:v>1.3299999999999999E-2</c:v>
                      </c:pt>
                      <c:pt idx="1295">
                        <c:v>1.3299999999999999E-2</c:v>
                      </c:pt>
                      <c:pt idx="1296">
                        <c:v>1.3299999999999999E-2</c:v>
                      </c:pt>
                      <c:pt idx="1297">
                        <c:v>1.3299999999999999E-2</c:v>
                      </c:pt>
                      <c:pt idx="1298">
                        <c:v>1.3299999999999999E-2</c:v>
                      </c:pt>
                      <c:pt idx="1299">
                        <c:v>1.3299999999999999E-2</c:v>
                      </c:pt>
                      <c:pt idx="1300">
                        <c:v>1.3299999999999999E-2</c:v>
                      </c:pt>
                      <c:pt idx="1301">
                        <c:v>1.3299999999999999E-2</c:v>
                      </c:pt>
                      <c:pt idx="1302">
                        <c:v>1.3299999999999999E-2</c:v>
                      </c:pt>
                      <c:pt idx="1303">
                        <c:v>1.3299999999999999E-2</c:v>
                      </c:pt>
                      <c:pt idx="1304">
                        <c:v>1.3299999999999999E-2</c:v>
                      </c:pt>
                      <c:pt idx="1305">
                        <c:v>1.3299999999999999E-2</c:v>
                      </c:pt>
                      <c:pt idx="1306">
                        <c:v>1.3299999999999999E-2</c:v>
                      </c:pt>
                      <c:pt idx="1307">
                        <c:v>1.3299999999999999E-2</c:v>
                      </c:pt>
                      <c:pt idx="1308">
                        <c:v>1.3299999999999999E-2</c:v>
                      </c:pt>
                      <c:pt idx="1309">
                        <c:v>1.3299999999999999E-2</c:v>
                      </c:pt>
                      <c:pt idx="1310">
                        <c:v>1.3299999999999999E-2</c:v>
                      </c:pt>
                      <c:pt idx="1311">
                        <c:v>1.3299999999999999E-2</c:v>
                      </c:pt>
                      <c:pt idx="1312">
                        <c:v>1.3299999999999999E-2</c:v>
                      </c:pt>
                      <c:pt idx="1313">
                        <c:v>1.3299999999999999E-2</c:v>
                      </c:pt>
                      <c:pt idx="1314">
                        <c:v>1.3299999999999999E-2</c:v>
                      </c:pt>
                      <c:pt idx="1315">
                        <c:v>1.3299999999999999E-2</c:v>
                      </c:pt>
                      <c:pt idx="1316">
                        <c:v>1.3299999999999999E-2</c:v>
                      </c:pt>
                      <c:pt idx="1317">
                        <c:v>1.3299999999999999E-2</c:v>
                      </c:pt>
                      <c:pt idx="1318">
                        <c:v>1.3299999999999999E-2</c:v>
                      </c:pt>
                      <c:pt idx="1319">
                        <c:v>1.3299999999999999E-2</c:v>
                      </c:pt>
                      <c:pt idx="1320">
                        <c:v>1.3299999999999999E-2</c:v>
                      </c:pt>
                      <c:pt idx="1321">
                        <c:v>1.3299999999999999E-2</c:v>
                      </c:pt>
                      <c:pt idx="1322">
                        <c:v>1.3299999999999999E-2</c:v>
                      </c:pt>
                      <c:pt idx="1323">
                        <c:v>1.3299999999999999E-2</c:v>
                      </c:pt>
                      <c:pt idx="1324">
                        <c:v>1.3299999999999999E-2</c:v>
                      </c:pt>
                      <c:pt idx="1325">
                        <c:v>1.3299999999999999E-2</c:v>
                      </c:pt>
                      <c:pt idx="1326">
                        <c:v>1.3299999999999999E-2</c:v>
                      </c:pt>
                      <c:pt idx="1327">
                        <c:v>1.3299999999999999E-2</c:v>
                      </c:pt>
                      <c:pt idx="1328">
                        <c:v>1.3299999999999999E-2</c:v>
                      </c:pt>
                      <c:pt idx="1329">
                        <c:v>1.3299999999999999E-2</c:v>
                      </c:pt>
                      <c:pt idx="1330">
                        <c:v>1.3299999999999999E-2</c:v>
                      </c:pt>
                      <c:pt idx="1331">
                        <c:v>1.3299999999999999E-2</c:v>
                      </c:pt>
                      <c:pt idx="1332">
                        <c:v>1.3299999999999999E-2</c:v>
                      </c:pt>
                      <c:pt idx="1333">
                        <c:v>1.3299999999999999E-2</c:v>
                      </c:pt>
                      <c:pt idx="1334">
                        <c:v>1.3299999999999999E-2</c:v>
                      </c:pt>
                      <c:pt idx="1335">
                        <c:v>1.3299999999999999E-2</c:v>
                      </c:pt>
                      <c:pt idx="1336">
                        <c:v>1.3299999999999999E-2</c:v>
                      </c:pt>
                      <c:pt idx="1337">
                        <c:v>1.3299999999999999E-2</c:v>
                      </c:pt>
                      <c:pt idx="1338">
                        <c:v>1.3299999999999999E-2</c:v>
                      </c:pt>
                      <c:pt idx="1339">
                        <c:v>1.3299999999999999E-2</c:v>
                      </c:pt>
                      <c:pt idx="1340">
                        <c:v>1.3299999999999999E-2</c:v>
                      </c:pt>
                      <c:pt idx="1341">
                        <c:v>1.3299999999999999E-2</c:v>
                      </c:pt>
                      <c:pt idx="1342">
                        <c:v>1.3299999999999999E-2</c:v>
                      </c:pt>
                      <c:pt idx="1343">
                        <c:v>1.3299999999999999E-2</c:v>
                      </c:pt>
                      <c:pt idx="1344">
                        <c:v>1.3299999999999999E-2</c:v>
                      </c:pt>
                      <c:pt idx="1345">
                        <c:v>1.3299999999999999E-2</c:v>
                      </c:pt>
                      <c:pt idx="1346">
                        <c:v>1.3299999999999999E-2</c:v>
                      </c:pt>
                      <c:pt idx="1347">
                        <c:v>1.3299999999999999E-2</c:v>
                      </c:pt>
                      <c:pt idx="1348">
                        <c:v>1.3299999999999999E-2</c:v>
                      </c:pt>
                      <c:pt idx="1349">
                        <c:v>1.3299999999999999E-2</c:v>
                      </c:pt>
                      <c:pt idx="1350">
                        <c:v>1.3299999999999999E-2</c:v>
                      </c:pt>
                      <c:pt idx="1351">
                        <c:v>1.3299999999999999E-2</c:v>
                      </c:pt>
                      <c:pt idx="1352">
                        <c:v>1.3299999999999999E-2</c:v>
                      </c:pt>
                      <c:pt idx="1353">
                        <c:v>1.3299999999999999E-2</c:v>
                      </c:pt>
                      <c:pt idx="1354">
                        <c:v>1.3299999999999999E-2</c:v>
                      </c:pt>
                      <c:pt idx="1355">
                        <c:v>1.3299999999999999E-2</c:v>
                      </c:pt>
                      <c:pt idx="1356">
                        <c:v>1.3299999999999999E-2</c:v>
                      </c:pt>
                      <c:pt idx="1357">
                        <c:v>1.3299999999999999E-2</c:v>
                      </c:pt>
                      <c:pt idx="1358">
                        <c:v>1.3299999999999999E-2</c:v>
                      </c:pt>
                      <c:pt idx="1359">
                        <c:v>1.3299999999999999E-2</c:v>
                      </c:pt>
                      <c:pt idx="1360">
                        <c:v>1.3299999999999999E-2</c:v>
                      </c:pt>
                      <c:pt idx="1361">
                        <c:v>1.3299999999999999E-2</c:v>
                      </c:pt>
                      <c:pt idx="1362">
                        <c:v>1.3299999999999999E-2</c:v>
                      </c:pt>
                      <c:pt idx="1363">
                        <c:v>1.3299999999999999E-2</c:v>
                      </c:pt>
                      <c:pt idx="1364">
                        <c:v>1.3299999999999999E-2</c:v>
                      </c:pt>
                      <c:pt idx="1365">
                        <c:v>1.3299999999999999E-2</c:v>
                      </c:pt>
                      <c:pt idx="1366">
                        <c:v>1.3299999999999999E-2</c:v>
                      </c:pt>
                      <c:pt idx="1367">
                        <c:v>1.3299999999999999E-2</c:v>
                      </c:pt>
                      <c:pt idx="1368">
                        <c:v>1.3299999999999999E-2</c:v>
                      </c:pt>
                      <c:pt idx="1369">
                        <c:v>1.3299999999999999E-2</c:v>
                      </c:pt>
                      <c:pt idx="1370">
                        <c:v>1.3299999999999999E-2</c:v>
                      </c:pt>
                      <c:pt idx="1371">
                        <c:v>1.3299999999999999E-2</c:v>
                      </c:pt>
                      <c:pt idx="1372">
                        <c:v>1.3299999999999999E-2</c:v>
                      </c:pt>
                      <c:pt idx="1373">
                        <c:v>1.3299999999999999E-2</c:v>
                      </c:pt>
                      <c:pt idx="1374">
                        <c:v>1.3299999999999999E-2</c:v>
                      </c:pt>
                      <c:pt idx="1375">
                        <c:v>1.3299999999999999E-2</c:v>
                      </c:pt>
                      <c:pt idx="1376">
                        <c:v>1.3299999999999999E-2</c:v>
                      </c:pt>
                      <c:pt idx="1377">
                        <c:v>1.3299999999999999E-2</c:v>
                      </c:pt>
                      <c:pt idx="1378">
                        <c:v>1.3299999999999999E-2</c:v>
                      </c:pt>
                      <c:pt idx="1379">
                        <c:v>1.3299999999999999E-2</c:v>
                      </c:pt>
                      <c:pt idx="1380">
                        <c:v>1.3299999999999999E-2</c:v>
                      </c:pt>
                      <c:pt idx="1381">
                        <c:v>1.0699999999999999E-2</c:v>
                      </c:pt>
                      <c:pt idx="1382">
                        <c:v>1.0699999999999999E-2</c:v>
                      </c:pt>
                      <c:pt idx="1383">
                        <c:v>1.0699999999999999E-2</c:v>
                      </c:pt>
                      <c:pt idx="1384">
                        <c:v>1.0699999999999999E-2</c:v>
                      </c:pt>
                      <c:pt idx="1385">
                        <c:v>1.0699999999999999E-2</c:v>
                      </c:pt>
                      <c:pt idx="1386">
                        <c:v>1.0699999999999999E-2</c:v>
                      </c:pt>
                      <c:pt idx="1387">
                        <c:v>1.0699999999999999E-2</c:v>
                      </c:pt>
                      <c:pt idx="1388">
                        <c:v>1.0699999999999999E-2</c:v>
                      </c:pt>
                      <c:pt idx="1389">
                        <c:v>1.0699999999999999E-2</c:v>
                      </c:pt>
                      <c:pt idx="1390">
                        <c:v>1.0699999999999999E-2</c:v>
                      </c:pt>
                      <c:pt idx="1391">
                        <c:v>1.0699999999999999E-2</c:v>
                      </c:pt>
                      <c:pt idx="1392">
                        <c:v>1.0699999999999999E-2</c:v>
                      </c:pt>
                      <c:pt idx="1393">
                        <c:v>1.0699999999999999E-2</c:v>
                      </c:pt>
                      <c:pt idx="1394">
                        <c:v>1.0699999999999999E-2</c:v>
                      </c:pt>
                      <c:pt idx="1395">
                        <c:v>1.0699999999999999E-2</c:v>
                      </c:pt>
                      <c:pt idx="1396">
                        <c:v>1.0699999999999999E-2</c:v>
                      </c:pt>
                      <c:pt idx="1397">
                        <c:v>1.0699999999999999E-2</c:v>
                      </c:pt>
                      <c:pt idx="1398">
                        <c:v>1.0699999999999999E-2</c:v>
                      </c:pt>
                      <c:pt idx="1399">
                        <c:v>1.0699999999999999E-2</c:v>
                      </c:pt>
                      <c:pt idx="1400">
                        <c:v>1.0699999999999999E-2</c:v>
                      </c:pt>
                      <c:pt idx="1401">
                        <c:v>1.0699999999999999E-2</c:v>
                      </c:pt>
                      <c:pt idx="1402">
                        <c:v>1.0699999999999999E-2</c:v>
                      </c:pt>
                      <c:pt idx="1403">
                        <c:v>1.0699999999999999E-2</c:v>
                      </c:pt>
                      <c:pt idx="1404">
                        <c:v>1.0699999999999999E-2</c:v>
                      </c:pt>
                      <c:pt idx="1405">
                        <c:v>1.0699999999999999E-2</c:v>
                      </c:pt>
                      <c:pt idx="1406">
                        <c:v>1.0699999999999999E-2</c:v>
                      </c:pt>
                      <c:pt idx="1407">
                        <c:v>1.0699999999999999E-2</c:v>
                      </c:pt>
                      <c:pt idx="1408">
                        <c:v>1.0699999999999999E-2</c:v>
                      </c:pt>
                      <c:pt idx="1409">
                        <c:v>1.0699999999999999E-2</c:v>
                      </c:pt>
                      <c:pt idx="1410">
                        <c:v>1.0699999999999999E-2</c:v>
                      </c:pt>
                      <c:pt idx="1411">
                        <c:v>1.0699999999999999E-2</c:v>
                      </c:pt>
                      <c:pt idx="1412">
                        <c:v>1.0699999999999999E-2</c:v>
                      </c:pt>
                      <c:pt idx="1413">
                        <c:v>1.0699999999999999E-2</c:v>
                      </c:pt>
                      <c:pt idx="1414">
                        <c:v>1.0699999999999999E-2</c:v>
                      </c:pt>
                      <c:pt idx="1415">
                        <c:v>1.32E-2</c:v>
                      </c:pt>
                      <c:pt idx="1416">
                        <c:v>1.32E-2</c:v>
                      </c:pt>
                      <c:pt idx="1417">
                        <c:v>1.32E-2</c:v>
                      </c:pt>
                      <c:pt idx="1418">
                        <c:v>1.32E-2</c:v>
                      </c:pt>
                      <c:pt idx="1419">
                        <c:v>1.32E-2</c:v>
                      </c:pt>
                      <c:pt idx="1420">
                        <c:v>1.32E-2</c:v>
                      </c:pt>
                      <c:pt idx="1421">
                        <c:v>1.32E-2</c:v>
                      </c:pt>
                      <c:pt idx="1422">
                        <c:v>1.32E-2</c:v>
                      </c:pt>
                      <c:pt idx="1423">
                        <c:v>1.32E-2</c:v>
                      </c:pt>
                      <c:pt idx="1424">
                        <c:v>1.32E-2</c:v>
                      </c:pt>
                      <c:pt idx="1425">
                        <c:v>1.32E-2</c:v>
                      </c:pt>
                      <c:pt idx="1426">
                        <c:v>1.32E-2</c:v>
                      </c:pt>
                      <c:pt idx="1427">
                        <c:v>1.32E-2</c:v>
                      </c:pt>
                      <c:pt idx="1428">
                        <c:v>1.32E-2</c:v>
                      </c:pt>
                      <c:pt idx="1429">
                        <c:v>1.32E-2</c:v>
                      </c:pt>
                      <c:pt idx="1430">
                        <c:v>1.32E-2</c:v>
                      </c:pt>
                      <c:pt idx="1431">
                        <c:v>1.32E-2</c:v>
                      </c:pt>
                      <c:pt idx="1432">
                        <c:v>1.32E-2</c:v>
                      </c:pt>
                      <c:pt idx="1433">
                        <c:v>1.32E-2</c:v>
                      </c:pt>
                      <c:pt idx="1434">
                        <c:v>1.32E-2</c:v>
                      </c:pt>
                      <c:pt idx="1435">
                        <c:v>1.32E-2</c:v>
                      </c:pt>
                      <c:pt idx="1436">
                        <c:v>1.32E-2</c:v>
                      </c:pt>
                      <c:pt idx="1437">
                        <c:v>1.32E-2</c:v>
                      </c:pt>
                      <c:pt idx="1438">
                        <c:v>1.32E-2</c:v>
                      </c:pt>
                      <c:pt idx="1439">
                        <c:v>1.32E-2</c:v>
                      </c:pt>
                      <c:pt idx="1440">
                        <c:v>1.32E-2</c:v>
                      </c:pt>
                      <c:pt idx="1441">
                        <c:v>1.32E-2</c:v>
                      </c:pt>
                      <c:pt idx="1442">
                        <c:v>1.32E-2</c:v>
                      </c:pt>
                      <c:pt idx="1443">
                        <c:v>1.32E-2</c:v>
                      </c:pt>
                      <c:pt idx="1444">
                        <c:v>1.32E-2</c:v>
                      </c:pt>
                      <c:pt idx="1445">
                        <c:v>1.32E-2</c:v>
                      </c:pt>
                      <c:pt idx="1446">
                        <c:v>1.32E-2</c:v>
                      </c:pt>
                      <c:pt idx="1447">
                        <c:v>1.32E-2</c:v>
                      </c:pt>
                      <c:pt idx="1448">
                        <c:v>1.32E-2</c:v>
                      </c:pt>
                      <c:pt idx="1449">
                        <c:v>1.32E-2</c:v>
                      </c:pt>
                      <c:pt idx="1450">
                        <c:v>1.32E-2</c:v>
                      </c:pt>
                      <c:pt idx="1451">
                        <c:v>1.32E-2</c:v>
                      </c:pt>
                      <c:pt idx="1452">
                        <c:v>1.32E-2</c:v>
                      </c:pt>
                      <c:pt idx="1453">
                        <c:v>1.32E-2</c:v>
                      </c:pt>
                      <c:pt idx="1454">
                        <c:v>1.32E-2</c:v>
                      </c:pt>
                      <c:pt idx="1455">
                        <c:v>1.32E-2</c:v>
                      </c:pt>
                      <c:pt idx="1456">
                        <c:v>1.32E-2</c:v>
                      </c:pt>
                      <c:pt idx="1457">
                        <c:v>1.32E-2</c:v>
                      </c:pt>
                      <c:pt idx="1458">
                        <c:v>1.32E-2</c:v>
                      </c:pt>
                      <c:pt idx="1459">
                        <c:v>1.32E-2</c:v>
                      </c:pt>
                      <c:pt idx="1460">
                        <c:v>1.32E-2</c:v>
                      </c:pt>
                      <c:pt idx="1461">
                        <c:v>1.32E-2</c:v>
                      </c:pt>
                      <c:pt idx="1462">
                        <c:v>1.32E-2</c:v>
                      </c:pt>
                      <c:pt idx="1463">
                        <c:v>1.32E-2</c:v>
                      </c:pt>
                      <c:pt idx="1464">
                        <c:v>1.32E-2</c:v>
                      </c:pt>
                      <c:pt idx="1465">
                        <c:v>1.32E-2</c:v>
                      </c:pt>
                      <c:pt idx="1466">
                        <c:v>1.32E-2</c:v>
                      </c:pt>
                      <c:pt idx="1467">
                        <c:v>1.32E-2</c:v>
                      </c:pt>
                      <c:pt idx="1468">
                        <c:v>1.32E-2</c:v>
                      </c:pt>
                      <c:pt idx="1469">
                        <c:v>1.32E-2</c:v>
                      </c:pt>
                      <c:pt idx="1470">
                        <c:v>1.32E-2</c:v>
                      </c:pt>
                      <c:pt idx="1471">
                        <c:v>1.32E-2</c:v>
                      </c:pt>
                      <c:pt idx="1472">
                        <c:v>1.32E-2</c:v>
                      </c:pt>
                      <c:pt idx="1473">
                        <c:v>1.32E-2</c:v>
                      </c:pt>
                      <c:pt idx="1474">
                        <c:v>1.32E-2</c:v>
                      </c:pt>
                      <c:pt idx="1475">
                        <c:v>1.32E-2</c:v>
                      </c:pt>
                      <c:pt idx="1476">
                        <c:v>1.32E-2</c:v>
                      </c:pt>
                      <c:pt idx="1477">
                        <c:v>1.32E-2</c:v>
                      </c:pt>
                      <c:pt idx="1478">
                        <c:v>1.32E-2</c:v>
                      </c:pt>
                      <c:pt idx="1479">
                        <c:v>1.32E-2</c:v>
                      </c:pt>
                      <c:pt idx="1480">
                        <c:v>1.32E-2</c:v>
                      </c:pt>
                      <c:pt idx="1481">
                        <c:v>1.32E-2</c:v>
                      </c:pt>
                      <c:pt idx="1482">
                        <c:v>1.32E-2</c:v>
                      </c:pt>
                      <c:pt idx="1483">
                        <c:v>1.32E-2</c:v>
                      </c:pt>
                      <c:pt idx="1484">
                        <c:v>1.32E-2</c:v>
                      </c:pt>
                      <c:pt idx="1485">
                        <c:v>1.32E-2</c:v>
                      </c:pt>
                      <c:pt idx="1486">
                        <c:v>1.32E-2</c:v>
                      </c:pt>
                      <c:pt idx="1487">
                        <c:v>1.32E-2</c:v>
                      </c:pt>
                      <c:pt idx="1488">
                        <c:v>1.32E-2</c:v>
                      </c:pt>
                      <c:pt idx="1489">
                        <c:v>1.32E-2</c:v>
                      </c:pt>
                      <c:pt idx="1490">
                        <c:v>1.32E-2</c:v>
                      </c:pt>
                      <c:pt idx="1491">
                        <c:v>1.32E-2</c:v>
                      </c:pt>
                      <c:pt idx="1492">
                        <c:v>1.32E-2</c:v>
                      </c:pt>
                      <c:pt idx="1493">
                        <c:v>1.32E-2</c:v>
                      </c:pt>
                      <c:pt idx="1494">
                        <c:v>1.32E-2</c:v>
                      </c:pt>
                      <c:pt idx="1495">
                        <c:v>1.32E-2</c:v>
                      </c:pt>
                      <c:pt idx="1496">
                        <c:v>1.32E-2</c:v>
                      </c:pt>
                      <c:pt idx="1497">
                        <c:v>1.32E-2</c:v>
                      </c:pt>
                      <c:pt idx="1498">
                        <c:v>1.3277224043715813E-2</c:v>
                      </c:pt>
                      <c:pt idx="1499">
                        <c:v>1.3277224043715813E-2</c:v>
                      </c:pt>
                      <c:pt idx="1500">
                        <c:v>1.3277224043715813E-2</c:v>
                      </c:pt>
                      <c:pt idx="1501">
                        <c:v>1.3277224043715813E-2</c:v>
                      </c:pt>
                      <c:pt idx="1502">
                        <c:v>1.3277224043715813E-2</c:v>
                      </c:pt>
                      <c:pt idx="1503">
                        <c:v>1.3277224043715813E-2</c:v>
                      </c:pt>
                      <c:pt idx="1504">
                        <c:v>1.3277224043715813E-2</c:v>
                      </c:pt>
                      <c:pt idx="1505">
                        <c:v>1.3277224043715813E-2</c:v>
                      </c:pt>
                      <c:pt idx="1506">
                        <c:v>1.3277224043715813E-2</c:v>
                      </c:pt>
                      <c:pt idx="1507">
                        <c:v>1.3277224043715813E-2</c:v>
                      </c:pt>
                      <c:pt idx="1508">
                        <c:v>1.3277224043715813E-2</c:v>
                      </c:pt>
                      <c:pt idx="1509">
                        <c:v>1.3277224043715813E-2</c:v>
                      </c:pt>
                      <c:pt idx="1510">
                        <c:v>1.3277224043715813E-2</c:v>
                      </c:pt>
                      <c:pt idx="1511">
                        <c:v>1.3277224043715813E-2</c:v>
                      </c:pt>
                      <c:pt idx="1512">
                        <c:v>1.3277224043715813E-2</c:v>
                      </c:pt>
                      <c:pt idx="1513">
                        <c:v>1.3277224043715813E-2</c:v>
                      </c:pt>
                      <c:pt idx="1514">
                        <c:v>1.3277224043715813E-2</c:v>
                      </c:pt>
                      <c:pt idx="1515">
                        <c:v>1.3277224043715813E-2</c:v>
                      </c:pt>
                      <c:pt idx="1516">
                        <c:v>1.3277224043715813E-2</c:v>
                      </c:pt>
                      <c:pt idx="1517">
                        <c:v>1.3277224043715813E-2</c:v>
                      </c:pt>
                      <c:pt idx="1518">
                        <c:v>1.3277224043715813E-2</c:v>
                      </c:pt>
                      <c:pt idx="1519">
                        <c:v>1.3277224043715813E-2</c:v>
                      </c:pt>
                      <c:pt idx="1520">
                        <c:v>1.3277224043715813E-2</c:v>
                      </c:pt>
                      <c:pt idx="1521">
                        <c:v>1.3277224043715813E-2</c:v>
                      </c:pt>
                      <c:pt idx="1522">
                        <c:v>1.3277224043715813E-2</c:v>
                      </c:pt>
                      <c:pt idx="1523">
                        <c:v>1.3277224043715813E-2</c:v>
                      </c:pt>
                      <c:pt idx="1524">
                        <c:v>1.3277224043715813E-2</c:v>
                      </c:pt>
                      <c:pt idx="1525">
                        <c:v>1.3277224043715813E-2</c:v>
                      </c:pt>
                      <c:pt idx="1526">
                        <c:v>1.3277224043715813E-2</c:v>
                      </c:pt>
                      <c:pt idx="1527">
                        <c:v>1.3277224043715813E-2</c:v>
                      </c:pt>
                      <c:pt idx="1528">
                        <c:v>1.3277224043715813E-2</c:v>
                      </c:pt>
                      <c:pt idx="1529">
                        <c:v>1.3277224043715813E-2</c:v>
                      </c:pt>
                      <c:pt idx="1530">
                        <c:v>1.3277224043715813E-2</c:v>
                      </c:pt>
                      <c:pt idx="1531">
                        <c:v>1.3277224043715813E-2</c:v>
                      </c:pt>
                      <c:pt idx="1532">
                        <c:v>1.3277224043715813E-2</c:v>
                      </c:pt>
                      <c:pt idx="1533">
                        <c:v>1.3277224043715813E-2</c:v>
                      </c:pt>
                      <c:pt idx="1534">
                        <c:v>1.3277224043715813E-2</c:v>
                      </c:pt>
                      <c:pt idx="1535">
                        <c:v>1.3277224043715813E-2</c:v>
                      </c:pt>
                      <c:pt idx="1536">
                        <c:v>1.3277224043715813E-2</c:v>
                      </c:pt>
                      <c:pt idx="1537">
                        <c:v>1.3277224043715813E-2</c:v>
                      </c:pt>
                      <c:pt idx="1538">
                        <c:v>1.3277224043715813E-2</c:v>
                      </c:pt>
                      <c:pt idx="1539">
                        <c:v>1.3277224043715813E-2</c:v>
                      </c:pt>
                      <c:pt idx="1540">
                        <c:v>1.3277224043715813E-2</c:v>
                      </c:pt>
                      <c:pt idx="1541">
                        <c:v>1.3277224043715813E-2</c:v>
                      </c:pt>
                      <c:pt idx="1542">
                        <c:v>1.3277224043715813E-2</c:v>
                      </c:pt>
                      <c:pt idx="1543">
                        <c:v>1.3277224043715813E-2</c:v>
                      </c:pt>
                      <c:pt idx="1544">
                        <c:v>1.3277224043715813E-2</c:v>
                      </c:pt>
                      <c:pt idx="1545">
                        <c:v>1.3277224043715813E-2</c:v>
                      </c:pt>
                      <c:pt idx="1546">
                        <c:v>1.3277224043715813E-2</c:v>
                      </c:pt>
                      <c:pt idx="1547">
                        <c:v>1.3277224043715813E-2</c:v>
                      </c:pt>
                      <c:pt idx="1548">
                        <c:v>1.3277224043715813E-2</c:v>
                      </c:pt>
                      <c:pt idx="1549">
                        <c:v>1.3277224043715813E-2</c:v>
                      </c:pt>
                      <c:pt idx="1550">
                        <c:v>1.3277224043715813E-2</c:v>
                      </c:pt>
                      <c:pt idx="1551">
                        <c:v>1.3277224043715813E-2</c:v>
                      </c:pt>
                      <c:pt idx="1552">
                        <c:v>1.3277224043715813E-2</c:v>
                      </c:pt>
                      <c:pt idx="1553">
                        <c:v>1.3277224043715813E-2</c:v>
                      </c:pt>
                      <c:pt idx="1554">
                        <c:v>1.3277224043715813E-2</c:v>
                      </c:pt>
                      <c:pt idx="1555">
                        <c:v>1.3277224043715813E-2</c:v>
                      </c:pt>
                      <c:pt idx="1556">
                        <c:v>1.3277224043715813E-2</c:v>
                      </c:pt>
                      <c:pt idx="1557">
                        <c:v>1.3277224043715813E-2</c:v>
                      </c:pt>
                      <c:pt idx="1558">
                        <c:v>1.3277224043715813E-2</c:v>
                      </c:pt>
                      <c:pt idx="1559">
                        <c:v>1.3277224043715813E-2</c:v>
                      </c:pt>
                      <c:pt idx="1560">
                        <c:v>1.3277224043715813E-2</c:v>
                      </c:pt>
                      <c:pt idx="1561">
                        <c:v>1.3277224043715813E-2</c:v>
                      </c:pt>
                      <c:pt idx="1562">
                        <c:v>1.3277224043715813E-2</c:v>
                      </c:pt>
                      <c:pt idx="1563">
                        <c:v>1.3277224043715813E-2</c:v>
                      </c:pt>
                      <c:pt idx="1564">
                        <c:v>1.3277224043715813E-2</c:v>
                      </c:pt>
                      <c:pt idx="1565">
                        <c:v>1.3277224043715813E-2</c:v>
                      </c:pt>
                      <c:pt idx="1566">
                        <c:v>1.3277224043715813E-2</c:v>
                      </c:pt>
                      <c:pt idx="1567">
                        <c:v>1.3277224043715813E-2</c:v>
                      </c:pt>
                      <c:pt idx="1568">
                        <c:v>1.3277224043715813E-2</c:v>
                      </c:pt>
                      <c:pt idx="1569">
                        <c:v>1.3277224043715813E-2</c:v>
                      </c:pt>
                      <c:pt idx="1570">
                        <c:v>1.3277224043715813E-2</c:v>
                      </c:pt>
                      <c:pt idx="1571">
                        <c:v>1.3277224043715813E-2</c:v>
                      </c:pt>
                      <c:pt idx="1572">
                        <c:v>1.3277224043715813E-2</c:v>
                      </c:pt>
                      <c:pt idx="1573">
                        <c:v>0</c:v>
                      </c:pt>
                      <c:pt idx="1574">
                        <c:v>0</c:v>
                      </c:pt>
                      <c:pt idx="1575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C82-4818-99FB-F94F644B7477}"/>
                  </c:ext>
                </c:extLst>
              </c15:ser>
            </c15:filteredLineSeries>
          </c:ext>
        </c:extLst>
      </c:lineChart>
      <c:catAx>
        <c:axId val="333839264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33840704"/>
        <c:crosses val="autoZero"/>
        <c:auto val="1"/>
        <c:lblAlgn val="ctr"/>
        <c:lblOffset val="100"/>
        <c:noMultiLvlLbl val="0"/>
      </c:catAx>
      <c:valAx>
        <c:axId val="333840704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3383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109648</xdr:colOff>
      <xdr:row>2</xdr:row>
      <xdr:rowOff>40104</xdr:rowOff>
    </xdr:from>
    <xdr:to>
      <xdr:col>9</xdr:col>
      <xdr:colOff>2264781</xdr:colOff>
      <xdr:row>4</xdr:row>
      <xdr:rowOff>98730</xdr:rowOff>
    </xdr:to>
    <xdr:pic>
      <xdr:nvPicPr>
        <xdr:cNvPr id="2" name="Picture 1" descr="Résultat de recherche d'images pour &quot;Elia png&quot;&quot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8892" y="660337"/>
          <a:ext cx="2143703" cy="63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141515</xdr:colOff>
      <xdr:row>1</xdr:row>
      <xdr:rowOff>130628</xdr:rowOff>
    </xdr:from>
    <xdr:to>
      <xdr:col>10</xdr:col>
      <xdr:colOff>211372</xdr:colOff>
      <xdr:row>25</xdr:row>
      <xdr:rowOff>9256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6B2D15-5E99-59B6-F6A9-1F4802BDE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65314</xdr:colOff>
      <xdr:row>1</xdr:row>
      <xdr:rowOff>148485</xdr:rowOff>
    </xdr:from>
    <xdr:to>
      <xdr:col>11</xdr:col>
      <xdr:colOff>178714</xdr:colOff>
      <xdr:row>25</xdr:row>
      <xdr:rowOff>27113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A14F23-71EA-8F0B-E8C7-E7A850B27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0163FE-C968-46DD-991C-52468D4C7C46}" name="PQ_Test" displayName="PQ_Test" ref="B27:I1153" totalsRowShown="0" headerRowDxfId="19" dataDxfId="18">
  <autoFilter ref="B27:I1153" xr:uid="{4C0163FE-C968-46DD-991C-52468D4C7C46}"/>
  <tableColumns count="8">
    <tableColumn id="2" xr3:uid="{B01B0374-18CD-4C0A-9117-DC1F557828F5}" name="Time" dataDxfId="17">
      <calculatedColumnFormula>TEXT(PQ_Test[[#This Row],[Timestep]]*"00:00:04","HH:MM:SS")+0</calculatedColumnFormula>
    </tableColumn>
    <tableColumn id="1" xr3:uid="{573B14B0-E81B-4FC4-A7A9-E75460AE0FDC}" name="Timestep" dataDxfId="16"/>
    <tableColumn id="6" xr3:uid="{18FABD84-2B79-4145-9DF6-912D5CA6D0EA}" name="Test phase" dataDxfId="15"/>
    <tableColumn id="3" xr3:uid="{BA32F7F6-4CA8-4932-A225-DAC279935E84}" name="Factor" dataDxfId="14"/>
    <tableColumn id="4" xr3:uid="{51473720-8F70-495F-8FAD-806D32F039A3}" name="Rate" dataDxfId="13"/>
    <tableColumn id="5" xr3:uid="{9336E55A-D254-4EA1-9899-EF59387BF901}" name="Profile %" dataDxfId="12">
      <calculatedColumnFormula>IFERROR(G27+PQ_Test[[#This Row],[Factor]]*PQ_Test[[#This Row],[Rate]]*IF($C$1="Up",1,IF($C$1="Down",-1,0)),0)</calculatedColumnFormula>
    </tableColumn>
    <tableColumn id="7" xr3:uid="{6818B4B7-C75C-4FA0-91F4-5DD3335B93B3}" name="Profile MW" dataDxfId="11">
      <calculatedColumnFormula>IF(Test_type="Up",'Request Details'!$H$5,IF(Test_type="Down",'Request Details'!$I$5,0))*PQ_Test[[#This Row],[Profile %]]</calculatedColumnFormula>
    </tableColumn>
    <tableColumn id="8" xr3:uid="{6D89AB5C-BD9A-4E4E-B03B-8D3C351550A3}" name="RR [MW/min]" dataDxfId="10">
      <calculatedColumnFormula>IF(Test_type="Up",'Request Details'!$H$5,IF(Test_type="Down",'Request Details'!$I$5,0))*PQ_Test[[#This Row],[Rate]]*15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50DA580-FA08-4705-97D9-BCB46F990D4A}" name="PQ_Test_UPDOWN" displayName="PQ_Test_UPDOWN" ref="B27:I1603" totalsRowShown="0" headerRowDxfId="9" dataDxfId="8">
  <autoFilter ref="B27:I1603" xr:uid="{4C0163FE-C968-46DD-991C-52468D4C7C46}"/>
  <tableColumns count="8">
    <tableColumn id="2" xr3:uid="{3D25A78F-69C2-4D88-B946-E0D6CFAC6703}" name="Time" dataDxfId="7">
      <calculatedColumnFormula>TEXT(PQ_Test_UPDOWN[[#This Row],[Timestep]]*"00:00:04","HH:MM:SS")+0</calculatedColumnFormula>
    </tableColumn>
    <tableColumn id="1" xr3:uid="{50BD8EA1-35BD-4B66-98C4-56AB0883FD06}" name="Timestep" dataDxfId="6"/>
    <tableColumn id="6" xr3:uid="{6BB9F5E9-6F61-45B9-8DEE-CE7B78339E74}" name="Test phase" dataDxfId="5"/>
    <tableColumn id="3" xr3:uid="{CEE9A06D-5173-411C-9B92-AEAEDD34B141}" name="Factor" dataDxfId="4"/>
    <tableColumn id="4" xr3:uid="{A45152AD-83AD-4B15-A536-944E0CF64B57}" name="Rate" dataDxfId="3"/>
    <tableColumn id="5" xr3:uid="{C3184E33-0AC9-43BB-9B70-DD62D0B79471}" name="Profile" dataDxfId="2">
      <calculatedColumnFormula>IFERROR(G27+PQ_Test_UPDOWN[[#This Row],[Factor]]*PQ_Test_UPDOWN[[#This Row],[Rate]]*IF(Test_type="Up &amp; Down combined",1,0),0)</calculatedColumnFormula>
    </tableColumn>
    <tableColumn id="7" xr3:uid="{AC3F52D8-FD1C-4044-A8A9-0945C8612C50}" name="Profile MW" dataDxfId="1">
      <calculatedColumnFormula>'Request Details'!$H$5*PQ_Test_UPDOWN[[#This Row],[Profile]]</calculatedColumnFormula>
    </tableColumn>
    <tableColumn id="8" xr3:uid="{ED3DA5B7-1BE4-48A7-AD2F-E0B60B7BCFC0}" name="RR [MW/min]" dataDxfId="0">
      <calculatedColumnFormula>'Request Details'!$H$5*PQ_Test_UPDOWN[[#This Row],[Rate]]*15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autoPageBreaks="0"/>
  </sheetPr>
  <dimension ref="A1:K185"/>
  <sheetViews>
    <sheetView tabSelected="1" zoomScale="86" workbookViewId="0">
      <pane xSplit="5" ySplit="9" topLeftCell="F62" activePane="bottomRight" state="frozen"/>
      <selection pane="topRight" activeCell="F1" sqref="F1"/>
      <selection pane="bottomLeft" activeCell="A10" sqref="A10"/>
      <selection pane="bottomRight" activeCell="D6" sqref="D6:E6"/>
    </sheetView>
  </sheetViews>
  <sheetFormatPr defaultColWidth="8.88671875" defaultRowHeight="14.4" x14ac:dyDescent="0.3"/>
  <cols>
    <col min="1" max="1" width="3.44140625" style="5" customWidth="1"/>
    <col min="2" max="2" width="6.109375" style="6" customWidth="1"/>
    <col min="3" max="3" width="34.88671875" style="5" customWidth="1"/>
    <col min="4" max="4" width="32.33203125" style="11" customWidth="1"/>
    <col min="5" max="5" width="14" style="11" customWidth="1"/>
    <col min="6" max="7" width="18.6640625" style="10" customWidth="1"/>
    <col min="8" max="9" width="18.33203125" style="10" customWidth="1"/>
    <col min="10" max="10" width="33.109375" style="5" customWidth="1"/>
    <col min="11" max="16384" width="8.88671875" style="5"/>
  </cols>
  <sheetData>
    <row r="1" spans="1:11" x14ac:dyDescent="0.3">
      <c r="A1" s="7" t="s">
        <v>0</v>
      </c>
      <c r="C1" s="7" t="s">
        <v>1</v>
      </c>
      <c r="D1" s="8" t="s">
        <v>2</v>
      </c>
      <c r="E1" s="9" t="s">
        <v>3</v>
      </c>
      <c r="F1" s="9"/>
      <c r="G1" s="9"/>
      <c r="H1" s="9"/>
      <c r="J1" s="7" t="s">
        <v>4</v>
      </c>
    </row>
    <row r="2" spans="1:11" ht="34.200000000000003" thickBot="1" x14ac:dyDescent="0.35">
      <c r="A2" s="7" t="s">
        <v>5</v>
      </c>
      <c r="B2" s="59" t="s">
        <v>6</v>
      </c>
      <c r="C2" s="59"/>
      <c r="D2" s="59"/>
      <c r="E2" s="59"/>
      <c r="F2" s="59"/>
      <c r="G2" s="59"/>
      <c r="J2"/>
    </row>
    <row r="3" spans="1:11" ht="26.4" thickBot="1" x14ac:dyDescent="0.35">
      <c r="A3" s="7" t="s">
        <v>7</v>
      </c>
      <c r="C3" s="12"/>
      <c r="H3" s="64" t="s">
        <v>16</v>
      </c>
      <c r="I3" s="65"/>
    </row>
    <row r="4" spans="1:11" ht="18.600000000000001" thickBot="1" x14ac:dyDescent="0.35">
      <c r="A4" s="7"/>
      <c r="B4" s="66" t="s">
        <v>8</v>
      </c>
      <c r="C4" s="67"/>
      <c r="D4" s="68"/>
      <c r="E4" s="69"/>
      <c r="F4" s="26"/>
      <c r="G4" s="41"/>
      <c r="H4" s="16" t="s">
        <v>1</v>
      </c>
      <c r="I4" s="17" t="s">
        <v>2</v>
      </c>
    </row>
    <row r="5" spans="1:11" ht="18.600000000000001" thickBot="1" x14ac:dyDescent="0.35">
      <c r="B5" s="14"/>
      <c r="C5" s="14"/>
      <c r="D5" s="15"/>
      <c r="H5" s="60">
        <f>IF(OR(D6="Up",D6="Up &amp; Down combined"),SUM(H10:H185),0)</f>
        <v>10</v>
      </c>
      <c r="I5" s="60">
        <f>IF(OR(D6="Down",D6="Up &amp; Down combined"),SUM(I10:I185),0)</f>
        <v>0</v>
      </c>
    </row>
    <row r="6" spans="1:11" ht="18.600000000000001" customHeight="1" thickBot="1" x14ac:dyDescent="0.35">
      <c r="B6" s="66" t="s">
        <v>9</v>
      </c>
      <c r="C6" s="67"/>
      <c r="D6" s="70" t="s">
        <v>1</v>
      </c>
      <c r="E6" s="71"/>
      <c r="F6" s="57" t="str">
        <f>IF(AND(D6="Up &amp; Down combined",H5&lt;&gt;I5),"  Warning ! Up must be equal to Down","")</f>
        <v/>
      </c>
      <c r="G6" s="58"/>
      <c r="H6" s="61"/>
      <c r="I6" s="61"/>
      <c r="J6" s="31"/>
    </row>
    <row r="7" spans="1:11" ht="15" thickBot="1" x14ac:dyDescent="0.35"/>
    <row r="8" spans="1:11" ht="18.600000000000001" thickBot="1" x14ac:dyDescent="0.35">
      <c r="B8" s="75" t="s">
        <v>10</v>
      </c>
      <c r="C8" s="75" t="s">
        <v>11</v>
      </c>
      <c r="D8" s="55" t="s">
        <v>12</v>
      </c>
      <c r="E8" s="55" t="s">
        <v>13</v>
      </c>
      <c r="F8" s="72" t="s">
        <v>14</v>
      </c>
      <c r="G8" s="73"/>
      <c r="H8" s="72" t="s">
        <v>15</v>
      </c>
      <c r="I8" s="74"/>
      <c r="J8" s="62" t="s">
        <v>17</v>
      </c>
    </row>
    <row r="9" spans="1:11" ht="15" thickBot="1" x14ac:dyDescent="0.35">
      <c r="B9" s="76"/>
      <c r="C9" s="77"/>
      <c r="D9" s="56"/>
      <c r="E9" s="56"/>
      <c r="F9" s="20" t="s">
        <v>1</v>
      </c>
      <c r="G9" s="21" t="s">
        <v>2</v>
      </c>
      <c r="H9" s="22" t="s">
        <v>1</v>
      </c>
      <c r="I9" s="46" t="s">
        <v>2</v>
      </c>
      <c r="J9" s="63"/>
    </row>
    <row r="10" spans="1:11" x14ac:dyDescent="0.3">
      <c r="B10" s="27">
        <v>1</v>
      </c>
      <c r="C10" s="18"/>
      <c r="D10" s="19"/>
      <c r="E10" s="19"/>
      <c r="F10" s="24"/>
      <c r="G10" s="24"/>
      <c r="H10" s="24">
        <v>10</v>
      </c>
      <c r="I10" s="47">
        <v>10</v>
      </c>
      <c r="J10" s="52"/>
    </row>
    <row r="11" spans="1:11" x14ac:dyDescent="0.3">
      <c r="B11" s="28">
        <v>2</v>
      </c>
      <c r="C11" s="1"/>
      <c r="D11" s="3"/>
      <c r="E11" s="3"/>
      <c r="F11" s="23"/>
      <c r="G11" s="23"/>
      <c r="H11" s="23"/>
      <c r="I11" s="48"/>
      <c r="J11" s="50"/>
    </row>
    <row r="12" spans="1:11" x14ac:dyDescent="0.3">
      <c r="B12" s="29">
        <v>3</v>
      </c>
      <c r="C12" s="1"/>
      <c r="D12" s="3"/>
      <c r="E12" s="3"/>
      <c r="F12" s="23"/>
      <c r="G12" s="23"/>
      <c r="H12" s="23"/>
      <c r="I12" s="48"/>
      <c r="J12" s="50"/>
    </row>
    <row r="13" spans="1:11" x14ac:dyDescent="0.3">
      <c r="B13" s="28">
        <v>4</v>
      </c>
      <c r="C13" s="1"/>
      <c r="D13" s="3"/>
      <c r="E13" s="3"/>
      <c r="F13" s="23"/>
      <c r="G13" s="23"/>
      <c r="H13" s="23"/>
      <c r="I13" s="48"/>
      <c r="J13" s="50"/>
    </row>
    <row r="14" spans="1:11" x14ac:dyDescent="0.3">
      <c r="B14" s="29">
        <v>5</v>
      </c>
      <c r="C14" s="1"/>
      <c r="D14" s="3"/>
      <c r="E14" s="3"/>
      <c r="F14" s="23"/>
      <c r="G14" s="23"/>
      <c r="H14" s="23"/>
      <c r="I14" s="48"/>
      <c r="J14" s="50"/>
    </row>
    <row r="15" spans="1:11" x14ac:dyDescent="0.3">
      <c r="B15" s="28">
        <v>6</v>
      </c>
      <c r="C15" s="1"/>
      <c r="D15" s="3"/>
      <c r="E15" s="3"/>
      <c r="F15" s="23"/>
      <c r="G15" s="23"/>
      <c r="H15" s="23"/>
      <c r="I15" s="48"/>
      <c r="J15" s="50"/>
    </row>
    <row r="16" spans="1:11" x14ac:dyDescent="0.3">
      <c r="B16" s="29">
        <v>7</v>
      </c>
      <c r="C16" s="1"/>
      <c r="D16" s="3"/>
      <c r="E16" s="3"/>
      <c r="F16" s="23"/>
      <c r="G16" s="23"/>
      <c r="H16" s="23"/>
      <c r="I16" s="48"/>
      <c r="J16" s="50"/>
      <c r="K16" s="13"/>
    </row>
    <row r="17" spans="2:10" x14ac:dyDescent="0.3">
      <c r="B17" s="28">
        <v>8</v>
      </c>
      <c r="C17" s="1"/>
      <c r="D17" s="3"/>
      <c r="E17" s="3"/>
      <c r="F17" s="23"/>
      <c r="G17" s="23"/>
      <c r="H17" s="23"/>
      <c r="I17" s="48"/>
      <c r="J17" s="50"/>
    </row>
    <row r="18" spans="2:10" x14ac:dyDescent="0.3">
      <c r="B18" s="29">
        <v>9</v>
      </c>
      <c r="C18" s="1"/>
      <c r="D18" s="3"/>
      <c r="E18" s="3"/>
      <c r="F18" s="23"/>
      <c r="G18" s="23"/>
      <c r="H18" s="23"/>
      <c r="I18" s="48"/>
      <c r="J18" s="50"/>
    </row>
    <row r="19" spans="2:10" x14ac:dyDescent="0.3">
      <c r="B19" s="28">
        <v>10</v>
      </c>
      <c r="C19" s="1"/>
      <c r="D19" s="3"/>
      <c r="E19" s="3"/>
      <c r="F19" s="23"/>
      <c r="G19" s="23"/>
      <c r="H19" s="23"/>
      <c r="I19" s="48"/>
      <c r="J19" s="50"/>
    </row>
    <row r="20" spans="2:10" x14ac:dyDescent="0.3">
      <c r="B20" s="29">
        <v>11</v>
      </c>
      <c r="C20" s="1"/>
      <c r="D20" s="3"/>
      <c r="E20" s="3"/>
      <c r="F20" s="23"/>
      <c r="G20" s="23"/>
      <c r="H20" s="23"/>
      <c r="I20" s="48"/>
      <c r="J20" s="50"/>
    </row>
    <row r="21" spans="2:10" x14ac:dyDescent="0.3">
      <c r="B21" s="28">
        <v>12</v>
      </c>
      <c r="C21" s="1"/>
      <c r="D21" s="3"/>
      <c r="E21" s="3"/>
      <c r="F21" s="23"/>
      <c r="G21" s="23"/>
      <c r="H21" s="23"/>
      <c r="I21" s="48"/>
      <c r="J21" s="50"/>
    </row>
    <row r="22" spans="2:10" x14ac:dyDescent="0.3">
      <c r="B22" s="29">
        <v>13</v>
      </c>
      <c r="C22" s="1"/>
      <c r="D22" s="3"/>
      <c r="E22" s="3"/>
      <c r="F22" s="23"/>
      <c r="G22" s="23"/>
      <c r="H22" s="23"/>
      <c r="I22" s="48"/>
      <c r="J22" s="50"/>
    </row>
    <row r="23" spans="2:10" x14ac:dyDescent="0.3">
      <c r="B23" s="28">
        <v>14</v>
      </c>
      <c r="C23" s="1"/>
      <c r="D23" s="3"/>
      <c r="E23" s="3"/>
      <c r="F23" s="23"/>
      <c r="G23" s="23"/>
      <c r="H23" s="23"/>
      <c r="I23" s="48"/>
      <c r="J23" s="50"/>
    </row>
    <row r="24" spans="2:10" x14ac:dyDescent="0.3">
      <c r="B24" s="29">
        <v>15</v>
      </c>
      <c r="C24" s="1"/>
      <c r="D24" s="3"/>
      <c r="E24" s="3"/>
      <c r="F24" s="23"/>
      <c r="G24" s="23"/>
      <c r="H24" s="23"/>
      <c r="I24" s="48"/>
      <c r="J24" s="50"/>
    </row>
    <row r="25" spans="2:10" x14ac:dyDescent="0.3">
      <c r="B25" s="28">
        <v>16</v>
      </c>
      <c r="C25" s="1"/>
      <c r="D25" s="3"/>
      <c r="E25" s="3"/>
      <c r="F25" s="23"/>
      <c r="G25" s="23"/>
      <c r="H25" s="23"/>
      <c r="I25" s="48"/>
      <c r="J25" s="50"/>
    </row>
    <row r="26" spans="2:10" x14ac:dyDescent="0.3">
      <c r="B26" s="29">
        <v>17</v>
      </c>
      <c r="C26" s="1"/>
      <c r="D26" s="3"/>
      <c r="E26" s="3"/>
      <c r="F26" s="23"/>
      <c r="G26" s="23"/>
      <c r="H26" s="23"/>
      <c r="I26" s="48"/>
      <c r="J26" s="50"/>
    </row>
    <row r="27" spans="2:10" x14ac:dyDescent="0.3">
      <c r="B27" s="28">
        <v>18</v>
      </c>
      <c r="C27" s="1"/>
      <c r="D27" s="3"/>
      <c r="E27" s="3"/>
      <c r="F27" s="23"/>
      <c r="G27" s="23"/>
      <c r="H27" s="23"/>
      <c r="I27" s="48"/>
      <c r="J27" s="50"/>
    </row>
    <row r="28" spans="2:10" x14ac:dyDescent="0.3">
      <c r="B28" s="29">
        <v>19</v>
      </c>
      <c r="C28" s="1"/>
      <c r="D28" s="3"/>
      <c r="E28" s="3"/>
      <c r="F28" s="23"/>
      <c r="G28" s="23"/>
      <c r="H28" s="23"/>
      <c r="I28" s="48"/>
      <c r="J28" s="50"/>
    </row>
    <row r="29" spans="2:10" x14ac:dyDescent="0.3">
      <c r="B29" s="28">
        <v>20</v>
      </c>
      <c r="C29" s="1"/>
      <c r="D29" s="3"/>
      <c r="E29" s="3"/>
      <c r="F29" s="23"/>
      <c r="G29" s="23"/>
      <c r="H29" s="23"/>
      <c r="I29" s="48"/>
      <c r="J29" s="50"/>
    </row>
    <row r="30" spans="2:10" x14ac:dyDescent="0.3">
      <c r="B30" s="29">
        <v>21</v>
      </c>
      <c r="C30" s="1"/>
      <c r="D30" s="3"/>
      <c r="E30" s="3"/>
      <c r="F30" s="23"/>
      <c r="G30" s="23"/>
      <c r="H30" s="23"/>
      <c r="I30" s="48"/>
      <c r="J30" s="50"/>
    </row>
    <row r="31" spans="2:10" x14ac:dyDescent="0.3">
      <c r="B31" s="28">
        <v>22</v>
      </c>
      <c r="C31" s="1"/>
      <c r="D31" s="3"/>
      <c r="E31" s="3"/>
      <c r="F31" s="23"/>
      <c r="G31" s="23"/>
      <c r="H31" s="23"/>
      <c r="I31" s="48"/>
      <c r="J31" s="50"/>
    </row>
    <row r="32" spans="2:10" x14ac:dyDescent="0.3">
      <c r="B32" s="29">
        <v>23</v>
      </c>
      <c r="C32" s="1"/>
      <c r="D32" s="3"/>
      <c r="E32" s="3"/>
      <c r="F32" s="23"/>
      <c r="G32" s="23"/>
      <c r="H32" s="23"/>
      <c r="I32" s="48"/>
      <c r="J32" s="50"/>
    </row>
    <row r="33" spans="2:10" x14ac:dyDescent="0.3">
      <c r="B33" s="28">
        <v>24</v>
      </c>
      <c r="C33" s="1"/>
      <c r="D33" s="3"/>
      <c r="E33" s="3"/>
      <c r="F33" s="23"/>
      <c r="G33" s="23"/>
      <c r="H33" s="23"/>
      <c r="I33" s="48"/>
      <c r="J33" s="50"/>
    </row>
    <row r="34" spans="2:10" x14ac:dyDescent="0.3">
      <c r="B34" s="29">
        <v>25</v>
      </c>
      <c r="C34" s="1"/>
      <c r="D34" s="3"/>
      <c r="E34" s="3"/>
      <c r="F34" s="23"/>
      <c r="G34" s="23"/>
      <c r="H34" s="23"/>
      <c r="I34" s="48"/>
      <c r="J34" s="50"/>
    </row>
    <row r="35" spans="2:10" x14ac:dyDescent="0.3">
      <c r="B35" s="28">
        <v>26</v>
      </c>
      <c r="C35" s="1"/>
      <c r="D35" s="3"/>
      <c r="E35" s="3"/>
      <c r="F35" s="23"/>
      <c r="G35" s="23"/>
      <c r="H35" s="23"/>
      <c r="I35" s="48"/>
      <c r="J35" s="50"/>
    </row>
    <row r="36" spans="2:10" x14ac:dyDescent="0.3">
      <c r="B36" s="29">
        <v>27</v>
      </c>
      <c r="C36" s="1"/>
      <c r="D36" s="3"/>
      <c r="E36" s="3"/>
      <c r="F36" s="23"/>
      <c r="G36" s="23"/>
      <c r="H36" s="23"/>
      <c r="I36" s="48"/>
      <c r="J36" s="50"/>
    </row>
    <row r="37" spans="2:10" x14ac:dyDescent="0.3">
      <c r="B37" s="28">
        <v>28</v>
      </c>
      <c r="C37" s="1"/>
      <c r="D37" s="3"/>
      <c r="E37" s="3"/>
      <c r="F37" s="23"/>
      <c r="G37" s="23"/>
      <c r="H37" s="23"/>
      <c r="I37" s="48"/>
      <c r="J37" s="50"/>
    </row>
    <row r="38" spans="2:10" x14ac:dyDescent="0.3">
      <c r="B38" s="29">
        <v>29</v>
      </c>
      <c r="C38" s="1"/>
      <c r="D38" s="3"/>
      <c r="E38" s="3"/>
      <c r="F38" s="23"/>
      <c r="G38" s="23"/>
      <c r="H38" s="23"/>
      <c r="I38" s="48"/>
      <c r="J38" s="50"/>
    </row>
    <row r="39" spans="2:10" x14ac:dyDescent="0.3">
      <c r="B39" s="28">
        <v>30</v>
      </c>
      <c r="C39" s="1"/>
      <c r="D39" s="3"/>
      <c r="E39" s="3"/>
      <c r="F39" s="23"/>
      <c r="G39" s="23"/>
      <c r="H39" s="23"/>
      <c r="I39" s="48"/>
      <c r="J39" s="50"/>
    </row>
    <row r="40" spans="2:10" x14ac:dyDescent="0.3">
      <c r="B40" s="29">
        <v>31</v>
      </c>
      <c r="C40" s="1"/>
      <c r="D40" s="3"/>
      <c r="E40" s="3"/>
      <c r="F40" s="23"/>
      <c r="G40" s="23"/>
      <c r="H40" s="23"/>
      <c r="I40" s="48"/>
      <c r="J40" s="50"/>
    </row>
    <row r="41" spans="2:10" x14ac:dyDescent="0.3">
      <c r="B41" s="28">
        <v>32</v>
      </c>
      <c r="C41" s="1"/>
      <c r="D41" s="3"/>
      <c r="E41" s="3"/>
      <c r="F41" s="23"/>
      <c r="G41" s="23"/>
      <c r="H41" s="23"/>
      <c r="I41" s="48"/>
      <c r="J41" s="50"/>
    </row>
    <row r="42" spans="2:10" x14ac:dyDescent="0.3">
      <c r="B42" s="29">
        <v>33</v>
      </c>
      <c r="C42" s="1"/>
      <c r="D42" s="3"/>
      <c r="E42" s="3"/>
      <c r="F42" s="23"/>
      <c r="G42" s="23"/>
      <c r="H42" s="23"/>
      <c r="I42" s="48"/>
      <c r="J42" s="50"/>
    </row>
    <row r="43" spans="2:10" x14ac:dyDescent="0.3">
      <c r="B43" s="28">
        <v>34</v>
      </c>
      <c r="C43" s="1"/>
      <c r="D43" s="3"/>
      <c r="E43" s="3"/>
      <c r="F43" s="23"/>
      <c r="G43" s="23"/>
      <c r="H43" s="23"/>
      <c r="I43" s="48"/>
      <c r="J43" s="50"/>
    </row>
    <row r="44" spans="2:10" x14ac:dyDescent="0.3">
      <c r="B44" s="29">
        <v>35</v>
      </c>
      <c r="C44" s="1"/>
      <c r="D44" s="3"/>
      <c r="E44" s="3"/>
      <c r="F44" s="23"/>
      <c r="G44" s="23"/>
      <c r="H44" s="23"/>
      <c r="I44" s="48"/>
      <c r="J44" s="50"/>
    </row>
    <row r="45" spans="2:10" x14ac:dyDescent="0.3">
      <c r="B45" s="28">
        <v>36</v>
      </c>
      <c r="C45" s="1"/>
      <c r="D45" s="3"/>
      <c r="E45" s="3"/>
      <c r="F45" s="23"/>
      <c r="G45" s="23"/>
      <c r="H45" s="23"/>
      <c r="I45" s="48"/>
      <c r="J45" s="50"/>
    </row>
    <row r="46" spans="2:10" x14ac:dyDescent="0.3">
      <c r="B46" s="29">
        <v>37</v>
      </c>
      <c r="C46" s="1"/>
      <c r="D46" s="3"/>
      <c r="E46" s="3"/>
      <c r="F46" s="23"/>
      <c r="G46" s="23"/>
      <c r="H46" s="23"/>
      <c r="I46" s="48"/>
      <c r="J46" s="50"/>
    </row>
    <row r="47" spans="2:10" x14ac:dyDescent="0.3">
      <c r="B47" s="28">
        <v>38</v>
      </c>
      <c r="C47" s="1"/>
      <c r="D47" s="3"/>
      <c r="E47" s="3"/>
      <c r="F47" s="23"/>
      <c r="G47" s="23"/>
      <c r="H47" s="23"/>
      <c r="I47" s="48"/>
      <c r="J47" s="50"/>
    </row>
    <row r="48" spans="2:10" x14ac:dyDescent="0.3">
      <c r="B48" s="29">
        <v>39</v>
      </c>
      <c r="C48" s="1"/>
      <c r="D48" s="3"/>
      <c r="E48" s="3"/>
      <c r="F48" s="23"/>
      <c r="G48" s="23"/>
      <c r="H48" s="23"/>
      <c r="I48" s="48"/>
      <c r="J48" s="50"/>
    </row>
    <row r="49" spans="2:10" x14ac:dyDescent="0.3">
      <c r="B49" s="28">
        <v>40</v>
      </c>
      <c r="C49" s="1"/>
      <c r="D49" s="3"/>
      <c r="E49" s="3"/>
      <c r="F49" s="23"/>
      <c r="G49" s="23"/>
      <c r="H49" s="23"/>
      <c r="I49" s="48"/>
      <c r="J49" s="50"/>
    </row>
    <row r="50" spans="2:10" x14ac:dyDescent="0.3">
      <c r="B50" s="29">
        <v>41</v>
      </c>
      <c r="C50" s="1"/>
      <c r="D50" s="3"/>
      <c r="E50" s="3"/>
      <c r="F50" s="23"/>
      <c r="G50" s="23"/>
      <c r="H50" s="23"/>
      <c r="I50" s="48"/>
      <c r="J50" s="50"/>
    </row>
    <row r="51" spans="2:10" x14ac:dyDescent="0.3">
      <c r="B51" s="28">
        <v>42</v>
      </c>
      <c r="C51" s="1"/>
      <c r="D51" s="3"/>
      <c r="E51" s="3"/>
      <c r="F51" s="23"/>
      <c r="G51" s="23"/>
      <c r="H51" s="23"/>
      <c r="I51" s="48"/>
      <c r="J51" s="50"/>
    </row>
    <row r="52" spans="2:10" x14ac:dyDescent="0.3">
      <c r="B52" s="29">
        <v>43</v>
      </c>
      <c r="C52" s="1"/>
      <c r="D52" s="3"/>
      <c r="E52" s="3"/>
      <c r="F52" s="23"/>
      <c r="G52" s="23"/>
      <c r="H52" s="23"/>
      <c r="I52" s="48"/>
      <c r="J52" s="50"/>
    </row>
    <row r="53" spans="2:10" x14ac:dyDescent="0.3">
      <c r="B53" s="28">
        <v>44</v>
      </c>
      <c r="C53" s="1"/>
      <c r="D53" s="3"/>
      <c r="E53" s="3"/>
      <c r="F53" s="23"/>
      <c r="G53" s="23"/>
      <c r="H53" s="23"/>
      <c r="I53" s="48"/>
      <c r="J53" s="50"/>
    </row>
    <row r="54" spans="2:10" x14ac:dyDescent="0.3">
      <c r="B54" s="29">
        <v>45</v>
      </c>
      <c r="C54" s="1"/>
      <c r="D54" s="3"/>
      <c r="E54" s="3"/>
      <c r="F54" s="23"/>
      <c r="G54" s="23"/>
      <c r="H54" s="23"/>
      <c r="I54" s="48"/>
      <c r="J54" s="50"/>
    </row>
    <row r="55" spans="2:10" x14ac:dyDescent="0.3">
      <c r="B55" s="28">
        <v>46</v>
      </c>
      <c r="C55" s="1"/>
      <c r="D55" s="3"/>
      <c r="E55" s="3"/>
      <c r="F55" s="23"/>
      <c r="G55" s="23"/>
      <c r="H55" s="23"/>
      <c r="I55" s="48"/>
      <c r="J55" s="50"/>
    </row>
    <row r="56" spans="2:10" x14ac:dyDescent="0.3">
      <c r="B56" s="29">
        <v>47</v>
      </c>
      <c r="C56" s="1"/>
      <c r="D56" s="3"/>
      <c r="E56" s="3"/>
      <c r="F56" s="23"/>
      <c r="G56" s="23"/>
      <c r="H56" s="23"/>
      <c r="I56" s="48"/>
      <c r="J56" s="50"/>
    </row>
    <row r="57" spans="2:10" x14ac:dyDescent="0.3">
      <c r="B57" s="28">
        <v>48</v>
      </c>
      <c r="C57" s="1"/>
      <c r="D57" s="3"/>
      <c r="E57" s="3"/>
      <c r="F57" s="23"/>
      <c r="G57" s="23"/>
      <c r="H57" s="23"/>
      <c r="I57" s="48"/>
      <c r="J57" s="50"/>
    </row>
    <row r="58" spans="2:10" x14ac:dyDescent="0.3">
      <c r="B58" s="29">
        <v>49</v>
      </c>
      <c r="C58" s="1"/>
      <c r="D58" s="3"/>
      <c r="E58" s="3"/>
      <c r="F58" s="23"/>
      <c r="G58" s="23"/>
      <c r="H58" s="23"/>
      <c r="I58" s="48"/>
      <c r="J58" s="50"/>
    </row>
    <row r="59" spans="2:10" x14ac:dyDescent="0.3">
      <c r="B59" s="28">
        <v>50</v>
      </c>
      <c r="C59" s="1"/>
      <c r="D59" s="3"/>
      <c r="E59" s="3"/>
      <c r="F59" s="23"/>
      <c r="G59" s="23"/>
      <c r="H59" s="23"/>
      <c r="I59" s="48"/>
      <c r="J59" s="50"/>
    </row>
    <row r="60" spans="2:10" x14ac:dyDescent="0.3">
      <c r="B60" s="29">
        <v>51</v>
      </c>
      <c r="C60" s="1"/>
      <c r="D60" s="3"/>
      <c r="E60" s="3"/>
      <c r="F60" s="23"/>
      <c r="G60" s="23"/>
      <c r="H60" s="23"/>
      <c r="I60" s="48"/>
      <c r="J60" s="50"/>
    </row>
    <row r="61" spans="2:10" x14ac:dyDescent="0.3">
      <c r="B61" s="28">
        <v>52</v>
      </c>
      <c r="C61" s="1"/>
      <c r="D61" s="3"/>
      <c r="E61" s="3"/>
      <c r="F61" s="23"/>
      <c r="G61" s="23"/>
      <c r="H61" s="23"/>
      <c r="I61" s="48"/>
      <c r="J61" s="50"/>
    </row>
    <row r="62" spans="2:10" x14ac:dyDescent="0.3">
      <c r="B62" s="29">
        <v>53</v>
      </c>
      <c r="C62" s="1"/>
      <c r="D62" s="3"/>
      <c r="E62" s="3"/>
      <c r="F62" s="23"/>
      <c r="G62" s="23"/>
      <c r="H62" s="23"/>
      <c r="I62" s="48"/>
      <c r="J62" s="50"/>
    </row>
    <row r="63" spans="2:10" x14ac:dyDescent="0.3">
      <c r="B63" s="28">
        <v>54</v>
      </c>
      <c r="C63" s="1"/>
      <c r="D63" s="3"/>
      <c r="E63" s="3"/>
      <c r="F63" s="23"/>
      <c r="G63" s="23"/>
      <c r="H63" s="23"/>
      <c r="I63" s="48"/>
      <c r="J63" s="50"/>
    </row>
    <row r="64" spans="2:10" x14ac:dyDescent="0.3">
      <c r="B64" s="29">
        <v>55</v>
      </c>
      <c r="C64" s="1"/>
      <c r="D64" s="3"/>
      <c r="E64" s="3"/>
      <c r="F64" s="23"/>
      <c r="G64" s="23"/>
      <c r="H64" s="23"/>
      <c r="I64" s="48"/>
      <c r="J64" s="50"/>
    </row>
    <row r="65" spans="2:10" x14ac:dyDescent="0.3">
      <c r="B65" s="28">
        <v>56</v>
      </c>
      <c r="C65" s="1"/>
      <c r="D65" s="3"/>
      <c r="E65" s="3"/>
      <c r="F65" s="23"/>
      <c r="G65" s="23"/>
      <c r="H65" s="23"/>
      <c r="I65" s="48"/>
      <c r="J65" s="50"/>
    </row>
    <row r="66" spans="2:10" x14ac:dyDescent="0.3">
      <c r="B66" s="29">
        <v>57</v>
      </c>
      <c r="C66" s="1"/>
      <c r="D66" s="3"/>
      <c r="E66" s="3"/>
      <c r="F66" s="23"/>
      <c r="G66" s="23"/>
      <c r="H66" s="23"/>
      <c r="I66" s="48"/>
      <c r="J66" s="50"/>
    </row>
    <row r="67" spans="2:10" x14ac:dyDescent="0.3">
      <c r="B67" s="28">
        <v>58</v>
      </c>
      <c r="C67" s="1"/>
      <c r="D67" s="3"/>
      <c r="E67" s="3"/>
      <c r="F67" s="23"/>
      <c r="G67" s="23"/>
      <c r="H67" s="23"/>
      <c r="I67" s="48"/>
      <c r="J67" s="50"/>
    </row>
    <row r="68" spans="2:10" x14ac:dyDescent="0.3">
      <c r="B68" s="29">
        <v>59</v>
      </c>
      <c r="C68" s="1"/>
      <c r="D68" s="3"/>
      <c r="E68" s="3"/>
      <c r="F68" s="23"/>
      <c r="G68" s="23"/>
      <c r="H68" s="23"/>
      <c r="I68" s="48"/>
      <c r="J68" s="50"/>
    </row>
    <row r="69" spans="2:10" x14ac:dyDescent="0.3">
      <c r="B69" s="28">
        <v>60</v>
      </c>
      <c r="C69" s="1"/>
      <c r="D69" s="3"/>
      <c r="E69" s="3"/>
      <c r="F69" s="23"/>
      <c r="G69" s="23"/>
      <c r="H69" s="23"/>
      <c r="I69" s="48"/>
      <c r="J69" s="50"/>
    </row>
    <row r="70" spans="2:10" x14ac:dyDescent="0.3">
      <c r="B70" s="29">
        <v>61</v>
      </c>
      <c r="C70" s="1"/>
      <c r="D70" s="3"/>
      <c r="E70" s="3"/>
      <c r="F70" s="23"/>
      <c r="G70" s="23"/>
      <c r="H70" s="23"/>
      <c r="I70" s="48"/>
      <c r="J70" s="50"/>
    </row>
    <row r="71" spans="2:10" x14ac:dyDescent="0.3">
      <c r="B71" s="28">
        <v>62</v>
      </c>
      <c r="C71" s="1"/>
      <c r="D71" s="3"/>
      <c r="E71" s="3"/>
      <c r="F71" s="23"/>
      <c r="G71" s="23"/>
      <c r="H71" s="23"/>
      <c r="I71" s="48"/>
      <c r="J71" s="50"/>
    </row>
    <row r="72" spans="2:10" x14ac:dyDescent="0.3">
      <c r="B72" s="29">
        <v>63</v>
      </c>
      <c r="C72" s="1"/>
      <c r="D72" s="3"/>
      <c r="E72" s="3"/>
      <c r="F72" s="23"/>
      <c r="G72" s="23"/>
      <c r="H72" s="23"/>
      <c r="I72" s="48"/>
      <c r="J72" s="50"/>
    </row>
    <row r="73" spans="2:10" x14ac:dyDescent="0.3">
      <c r="B73" s="28">
        <v>64</v>
      </c>
      <c r="C73" s="1"/>
      <c r="D73" s="3"/>
      <c r="E73" s="3"/>
      <c r="F73" s="23"/>
      <c r="G73" s="23"/>
      <c r="H73" s="23"/>
      <c r="I73" s="48"/>
      <c r="J73" s="50"/>
    </row>
    <row r="74" spans="2:10" x14ac:dyDescent="0.3">
      <c r="B74" s="29">
        <v>65</v>
      </c>
      <c r="C74" s="1"/>
      <c r="D74" s="3"/>
      <c r="E74" s="3"/>
      <c r="F74" s="23"/>
      <c r="G74" s="23"/>
      <c r="H74" s="23"/>
      <c r="I74" s="48"/>
      <c r="J74" s="50"/>
    </row>
    <row r="75" spans="2:10" x14ac:dyDescent="0.3">
      <c r="B75" s="28">
        <v>66</v>
      </c>
      <c r="C75" s="1"/>
      <c r="D75" s="3"/>
      <c r="E75" s="3"/>
      <c r="F75" s="23"/>
      <c r="G75" s="23"/>
      <c r="H75" s="23"/>
      <c r="I75" s="48"/>
      <c r="J75" s="50"/>
    </row>
    <row r="76" spans="2:10" x14ac:dyDescent="0.3">
      <c r="B76" s="29">
        <v>67</v>
      </c>
      <c r="C76" s="1"/>
      <c r="D76" s="3"/>
      <c r="E76" s="3"/>
      <c r="F76" s="23"/>
      <c r="G76" s="23"/>
      <c r="H76" s="23"/>
      <c r="I76" s="48"/>
      <c r="J76" s="50"/>
    </row>
    <row r="77" spans="2:10" x14ac:dyDescent="0.3">
      <c r="B77" s="28">
        <v>68</v>
      </c>
      <c r="C77" s="1"/>
      <c r="D77" s="3"/>
      <c r="E77" s="3"/>
      <c r="F77" s="23"/>
      <c r="G77" s="23"/>
      <c r="H77" s="23"/>
      <c r="I77" s="48"/>
      <c r="J77" s="50"/>
    </row>
    <row r="78" spans="2:10" x14ac:dyDescent="0.3">
      <c r="B78" s="29">
        <v>69</v>
      </c>
      <c r="C78" s="1"/>
      <c r="D78" s="3"/>
      <c r="E78" s="3"/>
      <c r="F78" s="23"/>
      <c r="G78" s="23"/>
      <c r="H78" s="23"/>
      <c r="I78" s="48"/>
      <c r="J78" s="50"/>
    </row>
    <row r="79" spans="2:10" x14ac:dyDescent="0.3">
      <c r="B79" s="28">
        <v>70</v>
      </c>
      <c r="C79" s="1"/>
      <c r="D79" s="3"/>
      <c r="E79" s="3"/>
      <c r="F79" s="23"/>
      <c r="G79" s="23"/>
      <c r="H79" s="23"/>
      <c r="I79" s="48"/>
      <c r="J79" s="50"/>
    </row>
    <row r="80" spans="2:10" x14ac:dyDescent="0.3">
      <c r="B80" s="29">
        <v>71</v>
      </c>
      <c r="C80" s="1"/>
      <c r="D80" s="3"/>
      <c r="E80" s="3"/>
      <c r="F80" s="23"/>
      <c r="G80" s="23"/>
      <c r="H80" s="23"/>
      <c r="I80" s="48"/>
      <c r="J80" s="50"/>
    </row>
    <row r="81" spans="2:10" x14ac:dyDescent="0.3">
      <c r="B81" s="28">
        <v>72</v>
      </c>
      <c r="C81" s="1"/>
      <c r="D81" s="3"/>
      <c r="E81" s="3"/>
      <c r="F81" s="23"/>
      <c r="G81" s="23"/>
      <c r="H81" s="23"/>
      <c r="I81" s="48"/>
      <c r="J81" s="50"/>
    </row>
    <row r="82" spans="2:10" x14ac:dyDescent="0.3">
      <c r="B82" s="29">
        <v>73</v>
      </c>
      <c r="C82" s="1"/>
      <c r="D82" s="3"/>
      <c r="E82" s="3"/>
      <c r="F82" s="23"/>
      <c r="G82" s="23"/>
      <c r="H82" s="23"/>
      <c r="I82" s="48"/>
      <c r="J82" s="50"/>
    </row>
    <row r="83" spans="2:10" x14ac:dyDescent="0.3">
      <c r="B83" s="28">
        <v>74</v>
      </c>
      <c r="C83" s="1"/>
      <c r="D83" s="3"/>
      <c r="E83" s="3"/>
      <c r="F83" s="23"/>
      <c r="G83" s="23"/>
      <c r="H83" s="23"/>
      <c r="I83" s="48"/>
      <c r="J83" s="50"/>
    </row>
    <row r="84" spans="2:10" x14ac:dyDescent="0.3">
      <c r="B84" s="29">
        <v>75</v>
      </c>
      <c r="C84" s="1"/>
      <c r="D84" s="3"/>
      <c r="E84" s="3"/>
      <c r="F84" s="23"/>
      <c r="G84" s="23"/>
      <c r="H84" s="23"/>
      <c r="I84" s="48"/>
      <c r="J84" s="50"/>
    </row>
    <row r="85" spans="2:10" x14ac:dyDescent="0.3">
      <c r="B85" s="28">
        <v>76</v>
      </c>
      <c r="C85" s="1"/>
      <c r="D85" s="3"/>
      <c r="E85" s="3"/>
      <c r="F85" s="23"/>
      <c r="G85" s="23"/>
      <c r="H85" s="23"/>
      <c r="I85" s="48"/>
      <c r="J85" s="50"/>
    </row>
    <row r="86" spans="2:10" x14ac:dyDescent="0.3">
      <c r="B86" s="29">
        <v>77</v>
      </c>
      <c r="C86" s="1"/>
      <c r="D86" s="3"/>
      <c r="E86" s="3"/>
      <c r="F86" s="23"/>
      <c r="G86" s="23"/>
      <c r="H86" s="23"/>
      <c r="I86" s="48"/>
      <c r="J86" s="50"/>
    </row>
    <row r="87" spans="2:10" x14ac:dyDescent="0.3">
      <c r="B87" s="28">
        <v>78</v>
      </c>
      <c r="C87" s="1"/>
      <c r="D87" s="3"/>
      <c r="E87" s="3"/>
      <c r="F87" s="23"/>
      <c r="G87" s="23"/>
      <c r="H87" s="23"/>
      <c r="I87" s="48"/>
      <c r="J87" s="50"/>
    </row>
    <row r="88" spans="2:10" x14ac:dyDescent="0.3">
      <c r="B88" s="29">
        <v>79</v>
      </c>
      <c r="C88" s="1"/>
      <c r="D88" s="3"/>
      <c r="E88" s="3"/>
      <c r="F88" s="23"/>
      <c r="G88" s="23"/>
      <c r="H88" s="23"/>
      <c r="I88" s="48"/>
      <c r="J88" s="50"/>
    </row>
    <row r="89" spans="2:10" x14ac:dyDescent="0.3">
      <c r="B89" s="28">
        <v>80</v>
      </c>
      <c r="C89" s="1"/>
      <c r="D89" s="3"/>
      <c r="E89" s="3"/>
      <c r="F89" s="23"/>
      <c r="G89" s="23"/>
      <c r="H89" s="23"/>
      <c r="I89" s="48"/>
      <c r="J89" s="50"/>
    </row>
    <row r="90" spans="2:10" x14ac:dyDescent="0.3">
      <c r="B90" s="29">
        <v>81</v>
      </c>
      <c r="C90" s="1"/>
      <c r="D90" s="3"/>
      <c r="E90" s="3"/>
      <c r="F90" s="23"/>
      <c r="G90" s="23"/>
      <c r="H90" s="23"/>
      <c r="I90" s="48"/>
      <c r="J90" s="50"/>
    </row>
    <row r="91" spans="2:10" x14ac:dyDescent="0.3">
      <c r="B91" s="28">
        <v>82</v>
      </c>
      <c r="C91" s="1"/>
      <c r="D91" s="3"/>
      <c r="E91" s="3"/>
      <c r="F91" s="23"/>
      <c r="G91" s="23"/>
      <c r="H91" s="23"/>
      <c r="I91" s="48"/>
      <c r="J91" s="50"/>
    </row>
    <row r="92" spans="2:10" x14ac:dyDescent="0.3">
      <c r="B92" s="29">
        <v>83</v>
      </c>
      <c r="C92" s="1"/>
      <c r="D92" s="3"/>
      <c r="E92" s="3"/>
      <c r="F92" s="23"/>
      <c r="G92" s="23"/>
      <c r="H92" s="23"/>
      <c r="I92" s="48"/>
      <c r="J92" s="50"/>
    </row>
    <row r="93" spans="2:10" x14ac:dyDescent="0.3">
      <c r="B93" s="28">
        <v>84</v>
      </c>
      <c r="C93" s="1"/>
      <c r="D93" s="3"/>
      <c r="E93" s="3"/>
      <c r="F93" s="23"/>
      <c r="G93" s="23"/>
      <c r="H93" s="23"/>
      <c r="I93" s="48"/>
      <c r="J93" s="50"/>
    </row>
    <row r="94" spans="2:10" x14ac:dyDescent="0.3">
      <c r="B94" s="29">
        <v>85</v>
      </c>
      <c r="C94" s="1"/>
      <c r="D94" s="3"/>
      <c r="E94" s="3"/>
      <c r="F94" s="23"/>
      <c r="G94" s="23"/>
      <c r="H94" s="23"/>
      <c r="I94" s="48"/>
      <c r="J94" s="50"/>
    </row>
    <row r="95" spans="2:10" x14ac:dyDescent="0.3">
      <c r="B95" s="28">
        <v>86</v>
      </c>
      <c r="C95" s="1"/>
      <c r="D95" s="3"/>
      <c r="E95" s="3"/>
      <c r="F95" s="23"/>
      <c r="G95" s="23"/>
      <c r="H95" s="23"/>
      <c r="I95" s="48"/>
      <c r="J95" s="50"/>
    </row>
    <row r="96" spans="2:10" x14ac:dyDescent="0.3">
      <c r="B96" s="29">
        <v>87</v>
      </c>
      <c r="C96" s="1"/>
      <c r="D96" s="3"/>
      <c r="E96" s="3"/>
      <c r="F96" s="23"/>
      <c r="G96" s="23"/>
      <c r="H96" s="23"/>
      <c r="I96" s="48"/>
      <c r="J96" s="50"/>
    </row>
    <row r="97" spans="2:10" x14ac:dyDescent="0.3">
      <c r="B97" s="28">
        <v>88</v>
      </c>
      <c r="C97" s="1"/>
      <c r="D97" s="3"/>
      <c r="E97" s="3"/>
      <c r="F97" s="23"/>
      <c r="G97" s="23"/>
      <c r="H97" s="23"/>
      <c r="I97" s="48"/>
      <c r="J97" s="50"/>
    </row>
    <row r="98" spans="2:10" x14ac:dyDescent="0.3">
      <c r="B98" s="29">
        <v>89</v>
      </c>
      <c r="C98" s="1"/>
      <c r="D98" s="3"/>
      <c r="E98" s="3"/>
      <c r="F98" s="23"/>
      <c r="G98" s="23"/>
      <c r="H98" s="23"/>
      <c r="I98" s="48"/>
      <c r="J98" s="50"/>
    </row>
    <row r="99" spans="2:10" x14ac:dyDescent="0.3">
      <c r="B99" s="28">
        <v>90</v>
      </c>
      <c r="C99" s="1"/>
      <c r="D99" s="3"/>
      <c r="E99" s="3"/>
      <c r="F99" s="23"/>
      <c r="G99" s="23"/>
      <c r="H99" s="23"/>
      <c r="I99" s="48"/>
      <c r="J99" s="50"/>
    </row>
    <row r="100" spans="2:10" x14ac:dyDescent="0.3">
      <c r="B100" s="29">
        <v>91</v>
      </c>
      <c r="C100" s="1"/>
      <c r="D100" s="3"/>
      <c r="E100" s="3"/>
      <c r="F100" s="23"/>
      <c r="G100" s="23"/>
      <c r="H100" s="23"/>
      <c r="I100" s="48"/>
      <c r="J100" s="50"/>
    </row>
    <row r="101" spans="2:10" x14ac:dyDescent="0.3">
      <c r="B101" s="28">
        <v>92</v>
      </c>
      <c r="C101" s="1"/>
      <c r="D101" s="3"/>
      <c r="E101" s="3"/>
      <c r="F101" s="23"/>
      <c r="G101" s="23"/>
      <c r="H101" s="23"/>
      <c r="I101" s="48"/>
      <c r="J101" s="50"/>
    </row>
    <row r="102" spans="2:10" x14ac:dyDescent="0.3">
      <c r="B102" s="29">
        <v>93</v>
      </c>
      <c r="C102" s="1"/>
      <c r="D102" s="3"/>
      <c r="E102" s="3"/>
      <c r="F102" s="23"/>
      <c r="G102" s="23"/>
      <c r="H102" s="23"/>
      <c r="I102" s="48"/>
      <c r="J102" s="50"/>
    </row>
    <row r="103" spans="2:10" x14ac:dyDescent="0.3">
      <c r="B103" s="28">
        <v>94</v>
      </c>
      <c r="C103" s="1"/>
      <c r="D103" s="3"/>
      <c r="E103" s="3"/>
      <c r="F103" s="23"/>
      <c r="G103" s="23"/>
      <c r="H103" s="23"/>
      <c r="I103" s="48"/>
      <c r="J103" s="50"/>
    </row>
    <row r="104" spans="2:10" x14ac:dyDescent="0.3">
      <c r="B104" s="29">
        <v>95</v>
      </c>
      <c r="C104" s="1"/>
      <c r="D104" s="3"/>
      <c r="E104" s="3"/>
      <c r="F104" s="23"/>
      <c r="G104" s="23"/>
      <c r="H104" s="23"/>
      <c r="I104" s="48"/>
      <c r="J104" s="50"/>
    </row>
    <row r="105" spans="2:10" x14ac:dyDescent="0.3">
      <c r="B105" s="28">
        <v>96</v>
      </c>
      <c r="C105" s="1"/>
      <c r="D105" s="3"/>
      <c r="E105" s="3"/>
      <c r="F105" s="23"/>
      <c r="G105" s="23"/>
      <c r="H105" s="23"/>
      <c r="I105" s="48"/>
      <c r="J105" s="50"/>
    </row>
    <row r="106" spans="2:10" x14ac:dyDescent="0.3">
      <c r="B106" s="29">
        <v>97</v>
      </c>
      <c r="C106" s="1"/>
      <c r="D106" s="3"/>
      <c r="E106" s="3"/>
      <c r="F106" s="23"/>
      <c r="G106" s="23"/>
      <c r="H106" s="23"/>
      <c r="I106" s="48"/>
      <c r="J106" s="50"/>
    </row>
    <row r="107" spans="2:10" x14ac:dyDescent="0.3">
      <c r="B107" s="28">
        <v>98</v>
      </c>
      <c r="C107" s="1"/>
      <c r="D107" s="3"/>
      <c r="E107" s="3"/>
      <c r="F107" s="23"/>
      <c r="G107" s="23"/>
      <c r="H107" s="23"/>
      <c r="I107" s="48"/>
      <c r="J107" s="50"/>
    </row>
    <row r="108" spans="2:10" x14ac:dyDescent="0.3">
      <c r="B108" s="29">
        <v>99</v>
      </c>
      <c r="C108" s="1"/>
      <c r="D108" s="3"/>
      <c r="E108" s="3"/>
      <c r="F108" s="23"/>
      <c r="G108" s="23"/>
      <c r="H108" s="23"/>
      <c r="I108" s="48"/>
      <c r="J108" s="50"/>
    </row>
    <row r="109" spans="2:10" x14ac:dyDescent="0.3">
      <c r="B109" s="28">
        <v>100</v>
      </c>
      <c r="C109" s="1"/>
      <c r="D109" s="3"/>
      <c r="E109" s="3"/>
      <c r="F109" s="23"/>
      <c r="G109" s="23"/>
      <c r="H109" s="23"/>
      <c r="I109" s="48"/>
      <c r="J109" s="50"/>
    </row>
    <row r="110" spans="2:10" x14ac:dyDescent="0.3">
      <c r="B110" s="29">
        <v>101</v>
      </c>
      <c r="C110" s="1"/>
      <c r="D110" s="3"/>
      <c r="E110" s="3"/>
      <c r="F110" s="23"/>
      <c r="G110" s="23"/>
      <c r="H110" s="23"/>
      <c r="I110" s="48"/>
      <c r="J110" s="50"/>
    </row>
    <row r="111" spans="2:10" x14ac:dyDescent="0.3">
      <c r="B111" s="28">
        <v>102</v>
      </c>
      <c r="C111" s="1"/>
      <c r="D111" s="3"/>
      <c r="E111" s="3"/>
      <c r="F111" s="23"/>
      <c r="G111" s="23"/>
      <c r="H111" s="23"/>
      <c r="I111" s="48"/>
      <c r="J111" s="50"/>
    </row>
    <row r="112" spans="2:10" x14ac:dyDescent="0.3">
      <c r="B112" s="29">
        <v>103</v>
      </c>
      <c r="C112" s="1"/>
      <c r="D112" s="3"/>
      <c r="E112" s="3"/>
      <c r="F112" s="23"/>
      <c r="G112" s="23"/>
      <c r="H112" s="23"/>
      <c r="I112" s="48"/>
      <c r="J112" s="50"/>
    </row>
    <row r="113" spans="2:10" x14ac:dyDescent="0.3">
      <c r="B113" s="28">
        <v>104</v>
      </c>
      <c r="C113" s="1"/>
      <c r="D113" s="3"/>
      <c r="E113" s="3"/>
      <c r="F113" s="23"/>
      <c r="G113" s="23"/>
      <c r="H113" s="23"/>
      <c r="I113" s="48"/>
      <c r="J113" s="50"/>
    </row>
    <row r="114" spans="2:10" x14ac:dyDescent="0.3">
      <c r="B114" s="29">
        <v>105</v>
      </c>
      <c r="C114" s="1"/>
      <c r="D114" s="3"/>
      <c r="E114" s="3"/>
      <c r="F114" s="23"/>
      <c r="G114" s="23"/>
      <c r="H114" s="23"/>
      <c r="I114" s="48"/>
      <c r="J114" s="50"/>
    </row>
    <row r="115" spans="2:10" x14ac:dyDescent="0.3">
      <c r="B115" s="28">
        <v>106</v>
      </c>
      <c r="C115" s="1"/>
      <c r="D115" s="3"/>
      <c r="E115" s="3"/>
      <c r="F115" s="23"/>
      <c r="G115" s="23"/>
      <c r="H115" s="23"/>
      <c r="I115" s="48"/>
      <c r="J115" s="50"/>
    </row>
    <row r="116" spans="2:10" x14ac:dyDescent="0.3">
      <c r="B116" s="29">
        <v>107</v>
      </c>
      <c r="C116" s="1"/>
      <c r="D116" s="3"/>
      <c r="E116" s="3"/>
      <c r="F116" s="23"/>
      <c r="G116" s="23"/>
      <c r="H116" s="23"/>
      <c r="I116" s="48"/>
      <c r="J116" s="50"/>
    </row>
    <row r="117" spans="2:10" x14ac:dyDescent="0.3">
      <c r="B117" s="28">
        <v>108</v>
      </c>
      <c r="C117" s="1"/>
      <c r="D117" s="3"/>
      <c r="E117" s="3"/>
      <c r="F117" s="23"/>
      <c r="G117" s="23"/>
      <c r="H117" s="23"/>
      <c r="I117" s="48"/>
      <c r="J117" s="50"/>
    </row>
    <row r="118" spans="2:10" x14ac:dyDescent="0.3">
      <c r="B118" s="29">
        <v>109</v>
      </c>
      <c r="C118" s="1"/>
      <c r="D118" s="3"/>
      <c r="E118" s="3"/>
      <c r="F118" s="23"/>
      <c r="G118" s="23"/>
      <c r="H118" s="23"/>
      <c r="I118" s="48"/>
      <c r="J118" s="50"/>
    </row>
    <row r="119" spans="2:10" x14ac:dyDescent="0.3">
      <c r="B119" s="28">
        <v>110</v>
      </c>
      <c r="C119" s="1"/>
      <c r="D119" s="3"/>
      <c r="E119" s="3"/>
      <c r="F119" s="23"/>
      <c r="G119" s="23"/>
      <c r="H119" s="23"/>
      <c r="I119" s="48"/>
      <c r="J119" s="50"/>
    </row>
    <row r="120" spans="2:10" x14ac:dyDescent="0.3">
      <c r="B120" s="29">
        <v>111</v>
      </c>
      <c r="C120" s="1"/>
      <c r="D120" s="3"/>
      <c r="E120" s="3"/>
      <c r="F120" s="23"/>
      <c r="G120" s="23"/>
      <c r="H120" s="23"/>
      <c r="I120" s="48"/>
      <c r="J120" s="50"/>
    </row>
    <row r="121" spans="2:10" x14ac:dyDescent="0.3">
      <c r="B121" s="28">
        <v>112</v>
      </c>
      <c r="C121" s="1"/>
      <c r="D121" s="3"/>
      <c r="E121" s="3"/>
      <c r="F121" s="23"/>
      <c r="G121" s="23"/>
      <c r="H121" s="23"/>
      <c r="I121" s="48"/>
      <c r="J121" s="50"/>
    </row>
    <row r="122" spans="2:10" x14ac:dyDescent="0.3">
      <c r="B122" s="29">
        <v>113</v>
      </c>
      <c r="C122" s="1"/>
      <c r="D122" s="3"/>
      <c r="E122" s="3"/>
      <c r="F122" s="23"/>
      <c r="G122" s="23"/>
      <c r="H122" s="23"/>
      <c r="I122" s="48"/>
      <c r="J122" s="50"/>
    </row>
    <row r="123" spans="2:10" x14ac:dyDescent="0.3">
      <c r="B123" s="28">
        <v>114</v>
      </c>
      <c r="C123" s="1"/>
      <c r="D123" s="3"/>
      <c r="E123" s="3"/>
      <c r="F123" s="23"/>
      <c r="G123" s="23"/>
      <c r="H123" s="23"/>
      <c r="I123" s="48"/>
      <c r="J123" s="50"/>
    </row>
    <row r="124" spans="2:10" x14ac:dyDescent="0.3">
      <c r="B124" s="29">
        <v>115</v>
      </c>
      <c r="C124" s="1"/>
      <c r="D124" s="3"/>
      <c r="E124" s="3"/>
      <c r="F124" s="23"/>
      <c r="G124" s="23"/>
      <c r="H124" s="23"/>
      <c r="I124" s="48"/>
      <c r="J124" s="50"/>
    </row>
    <row r="125" spans="2:10" x14ac:dyDescent="0.3">
      <c r="B125" s="28">
        <v>116</v>
      </c>
      <c r="C125" s="1"/>
      <c r="D125" s="3"/>
      <c r="E125" s="3"/>
      <c r="F125" s="23"/>
      <c r="G125" s="23"/>
      <c r="H125" s="23"/>
      <c r="I125" s="48"/>
      <c r="J125" s="50"/>
    </row>
    <row r="126" spans="2:10" x14ac:dyDescent="0.3">
      <c r="B126" s="29">
        <v>117</v>
      </c>
      <c r="C126" s="1"/>
      <c r="D126" s="3"/>
      <c r="E126" s="3"/>
      <c r="F126" s="23"/>
      <c r="G126" s="23"/>
      <c r="H126" s="23"/>
      <c r="I126" s="48"/>
      <c r="J126" s="50"/>
    </row>
    <row r="127" spans="2:10" x14ac:dyDescent="0.3">
      <c r="B127" s="28">
        <v>118</v>
      </c>
      <c r="C127" s="1"/>
      <c r="D127" s="3"/>
      <c r="E127" s="3"/>
      <c r="F127" s="23"/>
      <c r="G127" s="23"/>
      <c r="H127" s="23"/>
      <c r="I127" s="48"/>
      <c r="J127" s="50"/>
    </row>
    <row r="128" spans="2:10" x14ac:dyDescent="0.3">
      <c r="B128" s="29">
        <v>119</v>
      </c>
      <c r="C128" s="1"/>
      <c r="D128" s="3"/>
      <c r="E128" s="3"/>
      <c r="F128" s="23"/>
      <c r="G128" s="23"/>
      <c r="H128" s="23"/>
      <c r="I128" s="48"/>
      <c r="J128" s="50"/>
    </row>
    <row r="129" spans="2:10" x14ac:dyDescent="0.3">
      <c r="B129" s="28">
        <v>120</v>
      </c>
      <c r="C129" s="1"/>
      <c r="D129" s="3"/>
      <c r="E129" s="3"/>
      <c r="F129" s="23"/>
      <c r="G129" s="23"/>
      <c r="H129" s="23"/>
      <c r="I129" s="48"/>
      <c r="J129" s="50"/>
    </row>
    <row r="130" spans="2:10" x14ac:dyDescent="0.3">
      <c r="B130" s="29">
        <v>121</v>
      </c>
      <c r="C130" s="1"/>
      <c r="D130" s="3"/>
      <c r="E130" s="3"/>
      <c r="F130" s="23"/>
      <c r="G130" s="23"/>
      <c r="H130" s="23"/>
      <c r="I130" s="48"/>
      <c r="J130" s="50"/>
    </row>
    <row r="131" spans="2:10" x14ac:dyDescent="0.3">
      <c r="B131" s="28">
        <v>122</v>
      </c>
      <c r="C131" s="1"/>
      <c r="D131" s="3"/>
      <c r="E131" s="3"/>
      <c r="F131" s="23"/>
      <c r="G131" s="23"/>
      <c r="H131" s="23"/>
      <c r="I131" s="48"/>
      <c r="J131" s="50"/>
    </row>
    <row r="132" spans="2:10" x14ac:dyDescent="0.3">
      <c r="B132" s="29">
        <v>123</v>
      </c>
      <c r="C132" s="1"/>
      <c r="D132" s="3"/>
      <c r="E132" s="3"/>
      <c r="F132" s="23"/>
      <c r="G132" s="23"/>
      <c r="H132" s="23"/>
      <c r="I132" s="48"/>
      <c r="J132" s="50"/>
    </row>
    <row r="133" spans="2:10" x14ac:dyDescent="0.3">
      <c r="B133" s="28">
        <v>124</v>
      </c>
      <c r="C133" s="1"/>
      <c r="D133" s="3"/>
      <c r="E133" s="3"/>
      <c r="F133" s="23"/>
      <c r="G133" s="23"/>
      <c r="H133" s="23"/>
      <c r="I133" s="48"/>
      <c r="J133" s="50"/>
    </row>
    <row r="134" spans="2:10" x14ac:dyDescent="0.3">
      <c r="B134" s="29">
        <v>125</v>
      </c>
      <c r="C134" s="1"/>
      <c r="D134" s="3"/>
      <c r="E134" s="3"/>
      <c r="F134" s="23"/>
      <c r="G134" s="23"/>
      <c r="H134" s="23"/>
      <c r="I134" s="48"/>
      <c r="J134" s="50"/>
    </row>
    <row r="135" spans="2:10" x14ac:dyDescent="0.3">
      <c r="B135" s="28">
        <v>126</v>
      </c>
      <c r="C135" s="1"/>
      <c r="D135" s="3"/>
      <c r="E135" s="3"/>
      <c r="F135" s="23"/>
      <c r="G135" s="23"/>
      <c r="H135" s="23"/>
      <c r="I135" s="48"/>
      <c r="J135" s="50"/>
    </row>
    <row r="136" spans="2:10" x14ac:dyDescent="0.3">
      <c r="B136" s="29">
        <v>127</v>
      </c>
      <c r="C136" s="1"/>
      <c r="D136" s="3"/>
      <c r="E136" s="3"/>
      <c r="F136" s="23"/>
      <c r="G136" s="23"/>
      <c r="H136" s="23"/>
      <c r="I136" s="48"/>
      <c r="J136" s="50"/>
    </row>
    <row r="137" spans="2:10" x14ac:dyDescent="0.3">
      <c r="B137" s="28">
        <v>128</v>
      </c>
      <c r="C137" s="1"/>
      <c r="D137" s="3"/>
      <c r="E137" s="3"/>
      <c r="F137" s="23"/>
      <c r="G137" s="23"/>
      <c r="H137" s="23"/>
      <c r="I137" s="48"/>
      <c r="J137" s="50"/>
    </row>
    <row r="138" spans="2:10" x14ac:dyDescent="0.3">
      <c r="B138" s="29">
        <v>129</v>
      </c>
      <c r="C138" s="1"/>
      <c r="D138" s="3"/>
      <c r="E138" s="3"/>
      <c r="F138" s="23"/>
      <c r="G138" s="23"/>
      <c r="H138" s="23"/>
      <c r="I138" s="48"/>
      <c r="J138" s="50"/>
    </row>
    <row r="139" spans="2:10" x14ac:dyDescent="0.3">
      <c r="B139" s="28">
        <v>130</v>
      </c>
      <c r="C139" s="1"/>
      <c r="D139" s="3"/>
      <c r="E139" s="3"/>
      <c r="F139" s="23"/>
      <c r="G139" s="23"/>
      <c r="H139" s="23"/>
      <c r="I139" s="48"/>
      <c r="J139" s="50"/>
    </row>
    <row r="140" spans="2:10" x14ac:dyDescent="0.3">
      <c r="B140" s="29">
        <v>131</v>
      </c>
      <c r="C140" s="1"/>
      <c r="D140" s="3"/>
      <c r="E140" s="3"/>
      <c r="F140" s="23"/>
      <c r="G140" s="23"/>
      <c r="H140" s="23"/>
      <c r="I140" s="48"/>
      <c r="J140" s="50"/>
    </row>
    <row r="141" spans="2:10" x14ac:dyDescent="0.3">
      <c r="B141" s="28">
        <v>132</v>
      </c>
      <c r="C141" s="1"/>
      <c r="D141" s="3"/>
      <c r="E141" s="3"/>
      <c r="F141" s="23"/>
      <c r="G141" s="23"/>
      <c r="H141" s="23"/>
      <c r="I141" s="48"/>
      <c r="J141" s="50"/>
    </row>
    <row r="142" spans="2:10" x14ac:dyDescent="0.3">
      <c r="B142" s="29">
        <v>133</v>
      </c>
      <c r="C142" s="1"/>
      <c r="D142" s="3"/>
      <c r="E142" s="3"/>
      <c r="F142" s="23"/>
      <c r="G142" s="23"/>
      <c r="H142" s="23"/>
      <c r="I142" s="48"/>
      <c r="J142" s="50"/>
    </row>
    <row r="143" spans="2:10" x14ac:dyDescent="0.3">
      <c r="B143" s="28">
        <v>134</v>
      </c>
      <c r="C143" s="1"/>
      <c r="D143" s="3"/>
      <c r="E143" s="3"/>
      <c r="F143" s="23"/>
      <c r="G143" s="23"/>
      <c r="H143" s="23"/>
      <c r="I143" s="48"/>
      <c r="J143" s="50"/>
    </row>
    <row r="144" spans="2:10" x14ac:dyDescent="0.3">
      <c r="B144" s="29">
        <v>135</v>
      </c>
      <c r="C144" s="1"/>
      <c r="D144" s="3"/>
      <c r="E144" s="3"/>
      <c r="F144" s="23"/>
      <c r="G144" s="23"/>
      <c r="H144" s="23"/>
      <c r="I144" s="48"/>
      <c r="J144" s="50"/>
    </row>
    <row r="145" spans="2:10" x14ac:dyDescent="0.3">
      <c r="B145" s="28">
        <v>136</v>
      </c>
      <c r="C145" s="1"/>
      <c r="D145" s="3"/>
      <c r="E145" s="3"/>
      <c r="F145" s="23"/>
      <c r="G145" s="23"/>
      <c r="H145" s="23"/>
      <c r="I145" s="48"/>
      <c r="J145" s="50"/>
    </row>
    <row r="146" spans="2:10" x14ac:dyDescent="0.3">
      <c r="B146" s="29">
        <v>137</v>
      </c>
      <c r="C146" s="1"/>
      <c r="D146" s="3"/>
      <c r="E146" s="3"/>
      <c r="F146" s="23"/>
      <c r="G146" s="23"/>
      <c r="H146" s="23"/>
      <c r="I146" s="48"/>
      <c r="J146" s="50"/>
    </row>
    <row r="147" spans="2:10" x14ac:dyDescent="0.3">
      <c r="B147" s="28">
        <v>138</v>
      </c>
      <c r="C147" s="1"/>
      <c r="D147" s="3"/>
      <c r="E147" s="3"/>
      <c r="F147" s="23"/>
      <c r="G147" s="23"/>
      <c r="H147" s="23"/>
      <c r="I147" s="48"/>
      <c r="J147" s="50"/>
    </row>
    <row r="148" spans="2:10" x14ac:dyDescent="0.3">
      <c r="B148" s="29">
        <v>139</v>
      </c>
      <c r="C148" s="1"/>
      <c r="D148" s="3"/>
      <c r="E148" s="3"/>
      <c r="F148" s="23"/>
      <c r="G148" s="23"/>
      <c r="H148" s="23"/>
      <c r="I148" s="48"/>
      <c r="J148" s="50"/>
    </row>
    <row r="149" spans="2:10" x14ac:dyDescent="0.3">
      <c r="B149" s="28">
        <v>140</v>
      </c>
      <c r="C149" s="1"/>
      <c r="D149" s="3"/>
      <c r="E149" s="3"/>
      <c r="F149" s="23"/>
      <c r="G149" s="23"/>
      <c r="H149" s="23"/>
      <c r="I149" s="48"/>
      <c r="J149" s="50"/>
    </row>
    <row r="150" spans="2:10" x14ac:dyDescent="0.3">
      <c r="B150" s="29">
        <v>141</v>
      </c>
      <c r="C150" s="1"/>
      <c r="D150" s="3"/>
      <c r="E150" s="3"/>
      <c r="F150" s="23"/>
      <c r="G150" s="23"/>
      <c r="H150" s="23"/>
      <c r="I150" s="48"/>
      <c r="J150" s="50"/>
    </row>
    <row r="151" spans="2:10" x14ac:dyDescent="0.3">
      <c r="B151" s="28">
        <v>142</v>
      </c>
      <c r="C151" s="1"/>
      <c r="D151" s="3"/>
      <c r="E151" s="3"/>
      <c r="F151" s="23"/>
      <c r="G151" s="23"/>
      <c r="H151" s="23"/>
      <c r="I151" s="48"/>
      <c r="J151" s="50"/>
    </row>
    <row r="152" spans="2:10" x14ac:dyDescent="0.3">
      <c r="B152" s="29">
        <v>143</v>
      </c>
      <c r="C152" s="1"/>
      <c r="D152" s="3"/>
      <c r="E152" s="3"/>
      <c r="F152" s="23"/>
      <c r="G152" s="23"/>
      <c r="H152" s="23"/>
      <c r="I152" s="48"/>
      <c r="J152" s="50"/>
    </row>
    <row r="153" spans="2:10" x14ac:dyDescent="0.3">
      <c r="B153" s="28">
        <v>144</v>
      </c>
      <c r="C153" s="1"/>
      <c r="D153" s="3"/>
      <c r="E153" s="3"/>
      <c r="F153" s="23"/>
      <c r="G153" s="23"/>
      <c r="H153" s="23"/>
      <c r="I153" s="48"/>
      <c r="J153" s="50"/>
    </row>
    <row r="154" spans="2:10" x14ac:dyDescent="0.3">
      <c r="B154" s="29">
        <v>145</v>
      </c>
      <c r="C154" s="1"/>
      <c r="D154" s="3"/>
      <c r="E154" s="3"/>
      <c r="F154" s="23"/>
      <c r="G154" s="23"/>
      <c r="H154" s="23"/>
      <c r="I154" s="48"/>
      <c r="J154" s="50"/>
    </row>
    <row r="155" spans="2:10" x14ac:dyDescent="0.3">
      <c r="B155" s="28">
        <v>146</v>
      </c>
      <c r="C155" s="1"/>
      <c r="D155" s="3"/>
      <c r="E155" s="3"/>
      <c r="F155" s="23"/>
      <c r="G155" s="23"/>
      <c r="H155" s="23"/>
      <c r="I155" s="48"/>
      <c r="J155" s="50"/>
    </row>
    <row r="156" spans="2:10" x14ac:dyDescent="0.3">
      <c r="B156" s="29">
        <v>147</v>
      </c>
      <c r="C156" s="1"/>
      <c r="D156" s="3"/>
      <c r="E156" s="3"/>
      <c r="F156" s="23"/>
      <c r="G156" s="23"/>
      <c r="H156" s="23"/>
      <c r="I156" s="48"/>
      <c r="J156" s="50"/>
    </row>
    <row r="157" spans="2:10" x14ac:dyDescent="0.3">
      <c r="B157" s="28">
        <v>148</v>
      </c>
      <c r="C157" s="1"/>
      <c r="D157" s="3"/>
      <c r="E157" s="3"/>
      <c r="F157" s="23"/>
      <c r="G157" s="23"/>
      <c r="H157" s="23"/>
      <c r="I157" s="48"/>
      <c r="J157" s="50"/>
    </row>
    <row r="158" spans="2:10" x14ac:dyDescent="0.3">
      <c r="B158" s="29">
        <v>149</v>
      </c>
      <c r="C158" s="1"/>
      <c r="D158" s="3"/>
      <c r="E158" s="3"/>
      <c r="F158" s="23"/>
      <c r="G158" s="23"/>
      <c r="H158" s="23"/>
      <c r="I158" s="48"/>
      <c r="J158" s="50"/>
    </row>
    <row r="159" spans="2:10" x14ac:dyDescent="0.3">
      <c r="B159" s="28">
        <v>150</v>
      </c>
      <c r="C159" s="1"/>
      <c r="D159" s="3"/>
      <c r="E159" s="3"/>
      <c r="F159" s="23"/>
      <c r="G159" s="23"/>
      <c r="H159" s="23"/>
      <c r="I159" s="48"/>
      <c r="J159" s="50"/>
    </row>
    <row r="160" spans="2:10" x14ac:dyDescent="0.3">
      <c r="B160" s="29">
        <v>151</v>
      </c>
      <c r="C160" s="1"/>
      <c r="D160" s="3"/>
      <c r="E160" s="3"/>
      <c r="F160" s="23"/>
      <c r="G160" s="23"/>
      <c r="H160" s="23"/>
      <c r="I160" s="48"/>
      <c r="J160" s="50"/>
    </row>
    <row r="161" spans="2:10" x14ac:dyDescent="0.3">
      <c r="B161" s="28">
        <v>152</v>
      </c>
      <c r="C161" s="1"/>
      <c r="D161" s="3"/>
      <c r="E161" s="3"/>
      <c r="F161" s="23"/>
      <c r="G161" s="23"/>
      <c r="H161" s="23"/>
      <c r="I161" s="48"/>
      <c r="J161" s="50"/>
    </row>
    <row r="162" spans="2:10" x14ac:dyDescent="0.3">
      <c r="B162" s="29">
        <v>153</v>
      </c>
      <c r="C162" s="1"/>
      <c r="D162" s="3"/>
      <c r="E162" s="3"/>
      <c r="F162" s="23"/>
      <c r="G162" s="23"/>
      <c r="H162" s="23"/>
      <c r="I162" s="48"/>
      <c r="J162" s="50"/>
    </row>
    <row r="163" spans="2:10" x14ac:dyDescent="0.3">
      <c r="B163" s="28">
        <v>154</v>
      </c>
      <c r="C163" s="1"/>
      <c r="D163" s="3"/>
      <c r="E163" s="3"/>
      <c r="F163" s="23"/>
      <c r="G163" s="23"/>
      <c r="H163" s="23"/>
      <c r="I163" s="48"/>
      <c r="J163" s="50"/>
    </row>
    <row r="164" spans="2:10" x14ac:dyDescent="0.3">
      <c r="B164" s="29">
        <v>155</v>
      </c>
      <c r="C164" s="1"/>
      <c r="D164" s="3"/>
      <c r="E164" s="3"/>
      <c r="F164" s="23"/>
      <c r="G164" s="23"/>
      <c r="H164" s="23"/>
      <c r="I164" s="48"/>
      <c r="J164" s="50"/>
    </row>
    <row r="165" spans="2:10" x14ac:dyDescent="0.3">
      <c r="B165" s="28">
        <v>156</v>
      </c>
      <c r="C165" s="1"/>
      <c r="D165" s="3"/>
      <c r="E165" s="3"/>
      <c r="F165" s="23"/>
      <c r="G165" s="23"/>
      <c r="H165" s="23"/>
      <c r="I165" s="48"/>
      <c r="J165" s="50"/>
    </row>
    <row r="166" spans="2:10" x14ac:dyDescent="0.3">
      <c r="B166" s="29">
        <v>157</v>
      </c>
      <c r="C166" s="1"/>
      <c r="D166" s="3"/>
      <c r="E166" s="3"/>
      <c r="F166" s="23"/>
      <c r="G166" s="23"/>
      <c r="H166" s="23"/>
      <c r="I166" s="48"/>
      <c r="J166" s="50"/>
    </row>
    <row r="167" spans="2:10" x14ac:dyDescent="0.3">
      <c r="B167" s="28">
        <v>158</v>
      </c>
      <c r="C167" s="1"/>
      <c r="D167" s="3"/>
      <c r="E167" s="3"/>
      <c r="F167" s="23"/>
      <c r="G167" s="23"/>
      <c r="H167" s="23"/>
      <c r="I167" s="48"/>
      <c r="J167" s="50"/>
    </row>
    <row r="168" spans="2:10" x14ac:dyDescent="0.3">
      <c r="B168" s="29">
        <v>159</v>
      </c>
      <c r="C168" s="1"/>
      <c r="D168" s="3"/>
      <c r="E168" s="3"/>
      <c r="F168" s="23"/>
      <c r="G168" s="23"/>
      <c r="H168" s="23"/>
      <c r="I168" s="48"/>
      <c r="J168" s="50"/>
    </row>
    <row r="169" spans="2:10" x14ac:dyDescent="0.3">
      <c r="B169" s="28">
        <v>160</v>
      </c>
      <c r="C169" s="1"/>
      <c r="D169" s="3"/>
      <c r="E169" s="3"/>
      <c r="F169" s="23"/>
      <c r="G169" s="23"/>
      <c r="H169" s="23"/>
      <c r="I169" s="48"/>
      <c r="J169" s="50"/>
    </row>
    <row r="170" spans="2:10" x14ac:dyDescent="0.3">
      <c r="B170" s="29">
        <v>161</v>
      </c>
      <c r="C170" s="1"/>
      <c r="D170" s="3"/>
      <c r="E170" s="3"/>
      <c r="F170" s="23"/>
      <c r="G170" s="23"/>
      <c r="H170" s="23"/>
      <c r="I170" s="48"/>
      <c r="J170" s="50"/>
    </row>
    <row r="171" spans="2:10" x14ac:dyDescent="0.3">
      <c r="B171" s="28">
        <v>162</v>
      </c>
      <c r="C171" s="1"/>
      <c r="D171" s="3"/>
      <c r="E171" s="3"/>
      <c r="F171" s="23"/>
      <c r="G171" s="23"/>
      <c r="H171" s="23"/>
      <c r="I171" s="48"/>
      <c r="J171" s="50"/>
    </row>
    <row r="172" spans="2:10" x14ac:dyDescent="0.3">
      <c r="B172" s="29">
        <v>163</v>
      </c>
      <c r="C172" s="1"/>
      <c r="D172" s="3"/>
      <c r="E172" s="3"/>
      <c r="F172" s="23"/>
      <c r="G172" s="23"/>
      <c r="H172" s="23"/>
      <c r="I172" s="48"/>
      <c r="J172" s="50"/>
    </row>
    <row r="173" spans="2:10" x14ac:dyDescent="0.3">
      <c r="B173" s="28">
        <v>164</v>
      </c>
      <c r="C173" s="1"/>
      <c r="D173" s="3"/>
      <c r="E173" s="3"/>
      <c r="F173" s="23"/>
      <c r="G173" s="23"/>
      <c r="H173" s="23"/>
      <c r="I173" s="48"/>
      <c r="J173" s="50"/>
    </row>
    <row r="174" spans="2:10" x14ac:dyDescent="0.3">
      <c r="B174" s="29">
        <v>165</v>
      </c>
      <c r="C174" s="1"/>
      <c r="D174" s="3"/>
      <c r="E174" s="3"/>
      <c r="F174" s="23"/>
      <c r="G174" s="23"/>
      <c r="H174" s="23"/>
      <c r="I174" s="48"/>
      <c r="J174" s="50"/>
    </row>
    <row r="175" spans="2:10" x14ac:dyDescent="0.3">
      <c r="B175" s="28">
        <v>166</v>
      </c>
      <c r="C175" s="1"/>
      <c r="D175" s="3"/>
      <c r="E175" s="3"/>
      <c r="F175" s="23"/>
      <c r="G175" s="23"/>
      <c r="H175" s="23"/>
      <c r="I175" s="48"/>
      <c r="J175" s="50"/>
    </row>
    <row r="176" spans="2:10" x14ac:dyDescent="0.3">
      <c r="B176" s="29">
        <v>167</v>
      </c>
      <c r="C176" s="1"/>
      <c r="D176" s="3"/>
      <c r="E176" s="3"/>
      <c r="F176" s="23"/>
      <c r="G176" s="23"/>
      <c r="H176" s="23"/>
      <c r="I176" s="48"/>
      <c r="J176" s="50"/>
    </row>
    <row r="177" spans="2:10" x14ac:dyDescent="0.3">
      <c r="B177" s="28">
        <v>168</v>
      </c>
      <c r="C177" s="1"/>
      <c r="D177" s="3"/>
      <c r="E177" s="3"/>
      <c r="F177" s="23"/>
      <c r="G177" s="23"/>
      <c r="H177" s="23"/>
      <c r="I177" s="48"/>
      <c r="J177" s="50"/>
    </row>
    <row r="178" spans="2:10" x14ac:dyDescent="0.3">
      <c r="B178" s="29">
        <v>169</v>
      </c>
      <c r="C178" s="1"/>
      <c r="D178" s="3"/>
      <c r="E178" s="3"/>
      <c r="F178" s="23"/>
      <c r="G178" s="23"/>
      <c r="H178" s="23"/>
      <c r="I178" s="48"/>
      <c r="J178" s="50"/>
    </row>
    <row r="179" spans="2:10" x14ac:dyDescent="0.3">
      <c r="B179" s="28">
        <v>170</v>
      </c>
      <c r="C179" s="1"/>
      <c r="D179" s="3"/>
      <c r="E179" s="3"/>
      <c r="F179" s="23"/>
      <c r="G179" s="23"/>
      <c r="H179" s="23"/>
      <c r="I179" s="48"/>
      <c r="J179" s="50"/>
    </row>
    <row r="180" spans="2:10" x14ac:dyDescent="0.3">
      <c r="B180" s="29">
        <v>171</v>
      </c>
      <c r="C180" s="1"/>
      <c r="D180" s="3"/>
      <c r="E180" s="3"/>
      <c r="F180" s="23"/>
      <c r="G180" s="23"/>
      <c r="H180" s="23"/>
      <c r="I180" s="48"/>
      <c r="J180" s="50"/>
    </row>
    <row r="181" spans="2:10" x14ac:dyDescent="0.3">
      <c r="B181" s="28">
        <v>172</v>
      </c>
      <c r="C181" s="1"/>
      <c r="D181" s="3"/>
      <c r="E181" s="3"/>
      <c r="F181" s="23"/>
      <c r="G181" s="23"/>
      <c r="H181" s="23"/>
      <c r="I181" s="48"/>
      <c r="J181" s="50"/>
    </row>
    <row r="182" spans="2:10" x14ac:dyDescent="0.3">
      <c r="B182" s="29">
        <v>173</v>
      </c>
      <c r="C182" s="1"/>
      <c r="D182" s="3"/>
      <c r="E182" s="3"/>
      <c r="F182" s="23"/>
      <c r="G182" s="23"/>
      <c r="H182" s="23"/>
      <c r="I182" s="48"/>
      <c r="J182" s="50"/>
    </row>
    <row r="183" spans="2:10" x14ac:dyDescent="0.3">
      <c r="B183" s="28">
        <v>174</v>
      </c>
      <c r="C183" s="1"/>
      <c r="D183" s="3"/>
      <c r="E183" s="3"/>
      <c r="F183" s="23"/>
      <c r="G183" s="23"/>
      <c r="H183" s="23"/>
      <c r="I183" s="48"/>
      <c r="J183" s="50"/>
    </row>
    <row r="184" spans="2:10" x14ac:dyDescent="0.3">
      <c r="B184" s="29">
        <v>175</v>
      </c>
      <c r="C184" s="1"/>
      <c r="D184" s="3"/>
      <c r="E184" s="3"/>
      <c r="F184" s="23"/>
      <c r="G184" s="23"/>
      <c r="H184" s="23"/>
      <c r="I184" s="48"/>
      <c r="J184" s="50"/>
    </row>
    <row r="185" spans="2:10" ht="15" thickBot="1" x14ac:dyDescent="0.35">
      <c r="B185" s="30">
        <v>176</v>
      </c>
      <c r="C185" s="2"/>
      <c r="D185" s="4"/>
      <c r="E185" s="4"/>
      <c r="F185" s="25"/>
      <c r="G185" s="25"/>
      <c r="H185" s="25"/>
      <c r="I185" s="49"/>
      <c r="J185" s="51"/>
    </row>
  </sheetData>
  <sheetProtection sheet="1" objects="1" scenarios="1"/>
  <mergeCells count="16">
    <mergeCell ref="J8:J9"/>
    <mergeCell ref="H3:I3"/>
    <mergeCell ref="B6:C6"/>
    <mergeCell ref="B4:C4"/>
    <mergeCell ref="D4:E4"/>
    <mergeCell ref="D6:E6"/>
    <mergeCell ref="F8:G8"/>
    <mergeCell ref="H8:I8"/>
    <mergeCell ref="B8:B9"/>
    <mergeCell ref="C8:C9"/>
    <mergeCell ref="D8:D9"/>
    <mergeCell ref="E8:E9"/>
    <mergeCell ref="F6:G6"/>
    <mergeCell ref="B2:G2"/>
    <mergeCell ref="H5:H6"/>
    <mergeCell ref="I5:I6"/>
  </mergeCells>
  <conditionalFormatting sqref="E10:E185">
    <cfRule type="cellIs" dxfId="24" priority="12" operator="equal">
      <formula>"TSO"</formula>
    </cfRule>
  </conditionalFormatting>
  <conditionalFormatting sqref="H5">
    <cfRule type="cellIs" dxfId="23" priority="11" operator="notEqual">
      <formula>0</formula>
    </cfRule>
  </conditionalFormatting>
  <conditionalFormatting sqref="I5">
    <cfRule type="cellIs" dxfId="22" priority="5" operator="notEqual">
      <formula>0</formula>
    </cfRule>
  </conditionalFormatting>
  <conditionalFormatting sqref="G1">
    <cfRule type="expression" dxfId="21" priority="3">
      <formula>AND(SUM($H$10:$H$185)&lt;&gt;SUM($I$10:$I$185),$D$6="Standard")</formula>
    </cfRule>
  </conditionalFormatting>
  <conditionalFormatting sqref="D4:D6">
    <cfRule type="cellIs" dxfId="20" priority="15" operator="notEqual">
      <formula>""</formula>
    </cfRule>
  </conditionalFormatting>
  <dataValidations count="7">
    <dataValidation type="list" allowBlank="1" showInputMessage="1" showErrorMessage="1" sqref="D6" xr:uid="{00000000-0002-0000-0000-000000000000}">
      <formula1>$B$1:$E$1</formula1>
    </dataValidation>
    <dataValidation type="date" operator="greaterThan" allowBlank="1" showInputMessage="1" showErrorMessage="1" sqref="D5" xr:uid="{00000000-0002-0000-0000-000001000000}">
      <formula1>1</formula1>
    </dataValidation>
    <dataValidation operator="lessThanOrEqual" allowBlank="1" showInputMessage="1" showErrorMessage="1" sqref="I10:I185" xr:uid="{00000000-0002-0000-0000-000002000000}"/>
    <dataValidation type="decimal" operator="greaterThanOrEqual" allowBlank="1" showInputMessage="1" showErrorMessage="1" sqref="H11:H185" xr:uid="{00000000-0002-0000-0000-000003000000}">
      <formula1>I11</formula1>
    </dataValidation>
    <dataValidation operator="greaterThanOrEqual" allowBlank="1" showInputMessage="1" showErrorMessage="1" sqref="H10" xr:uid="{00000000-0002-0000-0000-000004000000}"/>
    <dataValidation type="list" allowBlank="1" showInputMessage="1" showErrorMessage="1" sqref="E10:E185" xr:uid="{00000000-0002-0000-0000-000005000000}">
      <formula1>$A$1:$A$3</formula1>
    </dataValidation>
    <dataValidation errorStyle="warning" operator="greaterThan" allowBlank="1" showInputMessage="1" showErrorMessage="1" errorTitle="Valid from:" error="04/12/2024" promptTitle="Format:" prompt="dd/mm/yyyy" sqref="D4:E4" xr:uid="{F7DC9876-CBBB-4A0F-8E46-E76002EC4A9D}"/>
  </dataValidations>
  <pageMargins left="1" right="1" top="1" bottom="1" header="0.5" footer="0.5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2004-02E1-4575-8111-4339AF1CA4B8}">
  <sheetPr codeName="Sheet8">
    <tabColor theme="5" tint="0.79998168889431442"/>
  </sheetPr>
  <dimension ref="B1:I1153"/>
  <sheetViews>
    <sheetView showGridLines="0" zoomScale="70" zoomScaleNormal="70" workbookViewId="0">
      <pane xSplit="2" ySplit="27" topLeftCell="C28" activePane="bottomRight" state="frozen"/>
      <selection pane="topRight" activeCell="C1" sqref="C1"/>
      <selection pane="bottomLeft" activeCell="A28" sqref="A28"/>
      <selection pane="bottomRight" activeCell="B27" sqref="B27"/>
    </sheetView>
  </sheetViews>
  <sheetFormatPr defaultRowHeight="14.4" x14ac:dyDescent="0.3"/>
  <cols>
    <col min="1" max="1" width="3.6640625" customWidth="1"/>
    <col min="2" max="2" width="11.6640625" bestFit="1" customWidth="1"/>
    <col min="3" max="3" width="20.21875" bestFit="1" customWidth="1"/>
    <col min="4" max="4" width="16.6640625" bestFit="1" customWidth="1"/>
    <col min="5" max="5" width="12.77734375" style="36" bestFit="1" customWidth="1"/>
    <col min="6" max="6" width="11.33203125" bestFit="1" customWidth="1"/>
    <col min="7" max="7" width="13.109375" bestFit="1" customWidth="1"/>
    <col min="8" max="8" width="19.5546875" bestFit="1" customWidth="1"/>
    <col min="9" max="9" width="21.77734375" bestFit="1" customWidth="1"/>
    <col min="10" max="10" width="14.5546875" customWidth="1"/>
    <col min="11" max="11" width="15.6640625" bestFit="1" customWidth="1"/>
    <col min="12" max="12" width="13.33203125" customWidth="1"/>
    <col min="13" max="13" width="10.6640625" bestFit="1" customWidth="1"/>
    <col min="14" max="14" width="8.6640625" bestFit="1" customWidth="1"/>
    <col min="15" max="15" width="14" bestFit="1" customWidth="1"/>
    <col min="16" max="16" width="11.33203125" bestFit="1" customWidth="1"/>
    <col min="17" max="17" width="5" bestFit="1" customWidth="1"/>
  </cols>
  <sheetData>
    <row r="1" spans="2:8" x14ac:dyDescent="0.3">
      <c r="B1" s="39" t="s">
        <v>18</v>
      </c>
      <c r="C1" s="44" t="str">
        <f>'Request Details'!D6</f>
        <v>Up</v>
      </c>
      <c r="D1" s="38">
        <f>IF($C$1="UP",1,-1)</f>
        <v>1</v>
      </c>
      <c r="E1"/>
    </row>
    <row r="2" spans="2:8" x14ac:dyDescent="0.3">
      <c r="B2" s="45"/>
      <c r="C2" s="53" t="str">
        <f>"PQ Profile - "&amp;C1</f>
        <v>PQ Profile - Up</v>
      </c>
      <c r="D2" s="45"/>
      <c r="E2" s="45"/>
      <c r="F2" s="45"/>
      <c r="G2" s="45"/>
    </row>
    <row r="5" spans="2:8" s="33" customFormat="1" x14ac:dyDescent="0.3"/>
    <row r="6" spans="2:8" x14ac:dyDescent="0.3">
      <c r="H6" s="42"/>
    </row>
    <row r="7" spans="2:8" x14ac:dyDescent="0.3">
      <c r="H7" s="42"/>
    </row>
    <row r="8" spans="2:8" x14ac:dyDescent="0.3">
      <c r="H8" s="42"/>
    </row>
    <row r="9" spans="2:8" x14ac:dyDescent="0.3">
      <c r="H9" s="42"/>
    </row>
    <row r="10" spans="2:8" x14ac:dyDescent="0.3">
      <c r="H10" s="42"/>
    </row>
    <row r="11" spans="2:8" x14ac:dyDescent="0.3">
      <c r="H11" s="42"/>
    </row>
    <row r="12" spans="2:8" x14ac:dyDescent="0.3">
      <c r="H12" s="42"/>
    </row>
    <row r="13" spans="2:8" x14ac:dyDescent="0.3">
      <c r="H13" s="42"/>
    </row>
    <row r="14" spans="2:8" x14ac:dyDescent="0.3">
      <c r="H14" s="42"/>
    </row>
    <row r="15" spans="2:8" x14ac:dyDescent="0.3">
      <c r="H15" s="42"/>
    </row>
    <row r="16" spans="2:8" x14ac:dyDescent="0.3">
      <c r="H16" s="42"/>
    </row>
    <row r="17" spans="2:9" x14ac:dyDescent="0.3">
      <c r="H17" s="42"/>
    </row>
    <row r="18" spans="2:9" x14ac:dyDescent="0.3">
      <c r="H18" s="42"/>
    </row>
    <row r="19" spans="2:9" x14ac:dyDescent="0.3">
      <c r="H19" s="42"/>
    </row>
    <row r="20" spans="2:9" x14ac:dyDescent="0.3">
      <c r="H20" s="42"/>
    </row>
    <row r="21" spans="2:9" x14ac:dyDescent="0.3">
      <c r="H21" s="42"/>
    </row>
    <row r="22" spans="2:9" x14ac:dyDescent="0.3">
      <c r="H22" s="42"/>
    </row>
    <row r="23" spans="2:9" x14ac:dyDescent="0.3">
      <c r="H23" s="42"/>
    </row>
    <row r="27" spans="2:9" x14ac:dyDescent="0.3">
      <c r="B27" s="33" t="s">
        <v>40</v>
      </c>
      <c r="C27" s="33" t="s">
        <v>41</v>
      </c>
      <c r="D27" s="33" t="s">
        <v>19</v>
      </c>
      <c r="E27" s="33" t="s">
        <v>22</v>
      </c>
      <c r="F27" s="33" t="s">
        <v>23</v>
      </c>
      <c r="G27" s="33" t="s">
        <v>48</v>
      </c>
      <c r="H27" s="33" t="s">
        <v>49</v>
      </c>
      <c r="I27" s="54" t="s">
        <v>50</v>
      </c>
    </row>
    <row r="28" spans="2:9" x14ac:dyDescent="0.3">
      <c r="B28" s="34">
        <f>TEXT(PQ_Test[[#This Row],[Timestep]]*"00:00:04","HH:MM:SS")+0</f>
        <v>0</v>
      </c>
      <c r="C28" s="33">
        <v>0</v>
      </c>
      <c r="D28" s="33" t="s">
        <v>20</v>
      </c>
      <c r="E28" s="33">
        <v>0</v>
      </c>
      <c r="F28" s="43">
        <v>0</v>
      </c>
      <c r="G28" s="43">
        <f>IFERROR(G27+PQ_Test[[#This Row],[Factor]]*PQ_Test[[#This Row],[Rate]]*IF($C$1="Up",1,IF($C$1="Down",-1,0)),0)</f>
        <v>0</v>
      </c>
      <c r="H28" s="54">
        <f>IF(Test_type="Up",'Request Details'!$H$5,IF(Test_type="Down",'Request Details'!$I$5,0))*PQ_Test[[#This Row],[Profile %]]</f>
        <v>0</v>
      </c>
      <c r="I28" s="54">
        <f>IF(Test_type="Up",'Request Details'!$H$5,IF(Test_type="Down",'Request Details'!$I$5,0))*PQ_Test[[#This Row],[Rate]]*15</f>
        <v>0</v>
      </c>
    </row>
    <row r="29" spans="2:9" x14ac:dyDescent="0.3">
      <c r="B29" s="34">
        <f>TEXT(PQ_Test[[#This Row],[Timestep]]*"00:00:04","HH:MM:SS")+0</f>
        <v>4.6296296296296294E-5</v>
      </c>
      <c r="C29" s="33">
        <v>1</v>
      </c>
      <c r="D29" s="33" t="s">
        <v>20</v>
      </c>
      <c r="E29" s="33">
        <v>0</v>
      </c>
      <c r="F29" s="43">
        <v>0</v>
      </c>
      <c r="G29" s="43">
        <f>IFERROR(G28+PQ_Test[[#This Row],[Factor]]*PQ_Test[[#This Row],[Rate]]*IF($C$1="Up",1,IF($C$1="Down",-1,0)),0)</f>
        <v>0</v>
      </c>
      <c r="H29" s="54">
        <f>IF(Test_type="Up",'Request Details'!$H$5,IF(Test_type="Down",'Request Details'!$I$5,0))*PQ_Test[[#This Row],[Profile %]]</f>
        <v>0</v>
      </c>
      <c r="I29" s="54">
        <f>IF(Test_type="Up",'Request Details'!$H$5,IF(Test_type="Down",'Request Details'!$I$5,0))*PQ_Test[[#This Row],[Rate]]*15</f>
        <v>0</v>
      </c>
    </row>
    <row r="30" spans="2:9" x14ac:dyDescent="0.3">
      <c r="B30" s="34">
        <f>TEXT(PQ_Test[[#This Row],[Timestep]]*"00:00:04","HH:MM:SS")+0</f>
        <v>9.2592592592592588E-5</v>
      </c>
      <c r="C30" s="33">
        <v>2</v>
      </c>
      <c r="D30" s="33" t="s">
        <v>20</v>
      </c>
      <c r="E30" s="33">
        <v>0</v>
      </c>
      <c r="F30" s="43">
        <v>0</v>
      </c>
      <c r="G30" s="43">
        <f>IFERROR(G29+PQ_Test[[#This Row],[Factor]]*PQ_Test[[#This Row],[Rate]]*IF($C$1="Up",1,IF($C$1="Down",-1,0)),0)</f>
        <v>0</v>
      </c>
      <c r="H30" s="54">
        <f>IF(Test_type="Up",'Request Details'!$H$5,IF(Test_type="Down",'Request Details'!$I$5,0))*PQ_Test[[#This Row],[Profile %]]</f>
        <v>0</v>
      </c>
      <c r="I30" s="54">
        <f>IF(Test_type="Up",'Request Details'!$H$5,IF(Test_type="Down",'Request Details'!$I$5,0))*PQ_Test[[#This Row],[Rate]]*15</f>
        <v>0</v>
      </c>
    </row>
    <row r="31" spans="2:9" x14ac:dyDescent="0.3">
      <c r="B31" s="34">
        <f>TEXT(PQ_Test[[#This Row],[Timestep]]*"00:00:04","HH:MM:SS")+0</f>
        <v>1.3888888888888889E-4</v>
      </c>
      <c r="C31" s="33">
        <v>3</v>
      </c>
      <c r="D31" s="33" t="s">
        <v>20</v>
      </c>
      <c r="E31" s="33">
        <v>0</v>
      </c>
      <c r="F31" s="43">
        <v>0</v>
      </c>
      <c r="G31" s="43">
        <f>IFERROR(G30+PQ_Test[[#This Row],[Factor]]*PQ_Test[[#This Row],[Rate]]*IF($C$1="Up",1,IF($C$1="Down",-1,0)),0)</f>
        <v>0</v>
      </c>
      <c r="H31" s="54">
        <f>IF(Test_type="Up",'Request Details'!$H$5,IF(Test_type="Down",'Request Details'!$I$5,0))*PQ_Test[[#This Row],[Profile %]]</f>
        <v>0</v>
      </c>
      <c r="I31" s="54">
        <f>IF(Test_type="Up",'Request Details'!$H$5,IF(Test_type="Down",'Request Details'!$I$5,0))*PQ_Test[[#This Row],[Rate]]*15</f>
        <v>0</v>
      </c>
    </row>
    <row r="32" spans="2:9" x14ac:dyDescent="0.3">
      <c r="B32" s="34">
        <f>TEXT(PQ_Test[[#This Row],[Timestep]]*"00:00:04","HH:MM:SS")+0</f>
        <v>1.8518518518518518E-4</v>
      </c>
      <c r="C32" s="33">
        <v>4</v>
      </c>
      <c r="D32" s="33" t="s">
        <v>20</v>
      </c>
      <c r="E32" s="33">
        <v>0</v>
      </c>
      <c r="F32" s="43">
        <v>0</v>
      </c>
      <c r="G32" s="43">
        <f>IFERROR(G31+PQ_Test[[#This Row],[Factor]]*PQ_Test[[#This Row],[Rate]]*IF($C$1="Up",1,IF($C$1="Down",-1,0)),0)</f>
        <v>0</v>
      </c>
      <c r="H32" s="54">
        <f>IF(Test_type="Up",'Request Details'!$H$5,IF(Test_type="Down",'Request Details'!$I$5,0))*PQ_Test[[#This Row],[Profile %]]</f>
        <v>0</v>
      </c>
      <c r="I32" s="54">
        <f>IF(Test_type="Up",'Request Details'!$H$5,IF(Test_type="Down",'Request Details'!$I$5,0))*PQ_Test[[#This Row],[Rate]]*15</f>
        <v>0</v>
      </c>
    </row>
    <row r="33" spans="2:9" x14ac:dyDescent="0.3">
      <c r="B33" s="34">
        <f>TEXT(PQ_Test[[#This Row],[Timestep]]*"00:00:04","HH:MM:SS")+0</f>
        <v>2.3148148148148146E-4</v>
      </c>
      <c r="C33" s="33">
        <v>5</v>
      </c>
      <c r="D33" s="33" t="s">
        <v>20</v>
      </c>
      <c r="E33" s="33">
        <v>0</v>
      </c>
      <c r="F33" s="43">
        <v>0</v>
      </c>
      <c r="G33" s="43">
        <f>IFERROR(G32+PQ_Test[[#This Row],[Factor]]*PQ_Test[[#This Row],[Rate]]*IF($C$1="Up",1,IF($C$1="Down",-1,0)),0)</f>
        <v>0</v>
      </c>
      <c r="H33" s="54">
        <f>IF(Test_type="Up",'Request Details'!$H$5,IF(Test_type="Down",'Request Details'!$I$5,0))*PQ_Test[[#This Row],[Profile %]]</f>
        <v>0</v>
      </c>
      <c r="I33" s="54">
        <f>IF(Test_type="Up",'Request Details'!$H$5,IF(Test_type="Down",'Request Details'!$I$5,0))*PQ_Test[[#This Row],[Rate]]*15</f>
        <v>0</v>
      </c>
    </row>
    <row r="34" spans="2:9" x14ac:dyDescent="0.3">
      <c r="B34" s="34">
        <f>TEXT(PQ_Test[[#This Row],[Timestep]]*"00:00:04","HH:MM:SS")+0</f>
        <v>2.7777777777777778E-4</v>
      </c>
      <c r="C34" s="33">
        <v>6</v>
      </c>
      <c r="D34" s="33" t="s">
        <v>20</v>
      </c>
      <c r="E34" s="33">
        <v>0</v>
      </c>
      <c r="F34" s="43">
        <v>0</v>
      </c>
      <c r="G34" s="43">
        <f>IFERROR(G33+PQ_Test[[#This Row],[Factor]]*PQ_Test[[#This Row],[Rate]]*IF($C$1="Up",1,IF($C$1="Down",-1,0)),0)</f>
        <v>0</v>
      </c>
      <c r="H34" s="54">
        <f>IF(Test_type="Up",'Request Details'!$H$5,IF(Test_type="Down",'Request Details'!$I$5,0))*PQ_Test[[#This Row],[Profile %]]</f>
        <v>0</v>
      </c>
      <c r="I34" s="54">
        <f>IF(Test_type="Up",'Request Details'!$H$5,IF(Test_type="Down",'Request Details'!$I$5,0))*PQ_Test[[#This Row],[Rate]]*15</f>
        <v>0</v>
      </c>
    </row>
    <row r="35" spans="2:9" x14ac:dyDescent="0.3">
      <c r="B35" s="34">
        <f>TEXT(PQ_Test[[#This Row],[Timestep]]*"00:00:04","HH:MM:SS")+0</f>
        <v>3.2407407407407406E-4</v>
      </c>
      <c r="C35" s="33">
        <v>7</v>
      </c>
      <c r="D35" s="33" t="s">
        <v>20</v>
      </c>
      <c r="E35" s="33">
        <v>0</v>
      </c>
      <c r="F35" s="43">
        <v>0</v>
      </c>
      <c r="G35" s="43">
        <f>IFERROR(G34+PQ_Test[[#This Row],[Factor]]*PQ_Test[[#This Row],[Rate]]*IF($C$1="Up",1,IF($C$1="Down",-1,0)),0)</f>
        <v>0</v>
      </c>
      <c r="H35" s="54">
        <f>IF(Test_type="Up",'Request Details'!$H$5,IF(Test_type="Down",'Request Details'!$I$5,0))*PQ_Test[[#This Row],[Profile %]]</f>
        <v>0</v>
      </c>
      <c r="I35" s="54">
        <f>IF(Test_type="Up",'Request Details'!$H$5,IF(Test_type="Down",'Request Details'!$I$5,0))*PQ_Test[[#This Row],[Rate]]*15</f>
        <v>0</v>
      </c>
    </row>
    <row r="36" spans="2:9" x14ac:dyDescent="0.3">
      <c r="B36" s="34">
        <f>TEXT(PQ_Test[[#This Row],[Timestep]]*"00:00:04","HH:MM:SS")+0</f>
        <v>3.7037037037037035E-4</v>
      </c>
      <c r="C36" s="33">
        <v>8</v>
      </c>
      <c r="D36" s="33" t="s">
        <v>20</v>
      </c>
      <c r="E36" s="33">
        <v>0</v>
      </c>
      <c r="F36" s="43">
        <v>0</v>
      </c>
      <c r="G36" s="43">
        <f>IFERROR(G35+PQ_Test[[#This Row],[Factor]]*PQ_Test[[#This Row],[Rate]]*IF($C$1="Up",1,IF($C$1="Down",-1,0)),0)</f>
        <v>0</v>
      </c>
      <c r="H36" s="54">
        <f>IF(Test_type="Up",'Request Details'!$H$5,IF(Test_type="Down",'Request Details'!$I$5,0))*PQ_Test[[#This Row],[Profile %]]</f>
        <v>0</v>
      </c>
      <c r="I36" s="54">
        <f>IF(Test_type="Up",'Request Details'!$H$5,IF(Test_type="Down",'Request Details'!$I$5,0))*PQ_Test[[#This Row],[Rate]]*15</f>
        <v>0</v>
      </c>
    </row>
    <row r="37" spans="2:9" x14ac:dyDescent="0.3">
      <c r="B37" s="34">
        <f>TEXT(PQ_Test[[#This Row],[Timestep]]*"00:00:04","HH:MM:SS")+0</f>
        <v>4.1666666666666669E-4</v>
      </c>
      <c r="C37" s="33">
        <v>9</v>
      </c>
      <c r="D37" s="33" t="s">
        <v>20</v>
      </c>
      <c r="E37" s="33">
        <v>0</v>
      </c>
      <c r="F37" s="43">
        <v>0</v>
      </c>
      <c r="G37" s="43">
        <f>IFERROR(G36+PQ_Test[[#This Row],[Factor]]*PQ_Test[[#This Row],[Rate]]*IF($C$1="Up",1,IF($C$1="Down",-1,0)),0)</f>
        <v>0</v>
      </c>
      <c r="H37" s="54">
        <f>IF(Test_type="Up",'Request Details'!$H$5,IF(Test_type="Down",'Request Details'!$I$5,0))*PQ_Test[[#This Row],[Profile %]]</f>
        <v>0</v>
      </c>
      <c r="I37" s="54">
        <f>IF(Test_type="Up",'Request Details'!$H$5,IF(Test_type="Down",'Request Details'!$I$5,0))*PQ_Test[[#This Row],[Rate]]*15</f>
        <v>0</v>
      </c>
    </row>
    <row r="38" spans="2:9" x14ac:dyDescent="0.3">
      <c r="B38" s="34">
        <f>TEXT(PQ_Test[[#This Row],[Timestep]]*"00:00:04","HH:MM:SS")+0</f>
        <v>4.6296296296296293E-4</v>
      </c>
      <c r="C38" s="33">
        <v>10</v>
      </c>
      <c r="D38" s="33" t="s">
        <v>20</v>
      </c>
      <c r="E38" s="33">
        <v>0</v>
      </c>
      <c r="F38" s="43">
        <v>0</v>
      </c>
      <c r="G38" s="43">
        <f>IFERROR(G37+PQ_Test[[#This Row],[Factor]]*PQ_Test[[#This Row],[Rate]]*IF($C$1="Up",1,IF($C$1="Down",-1,0)),0)</f>
        <v>0</v>
      </c>
      <c r="H38" s="54">
        <f>IF(Test_type="Up",'Request Details'!$H$5,IF(Test_type="Down",'Request Details'!$I$5,0))*PQ_Test[[#This Row],[Profile %]]</f>
        <v>0</v>
      </c>
      <c r="I38" s="54">
        <f>IF(Test_type="Up",'Request Details'!$H$5,IF(Test_type="Down",'Request Details'!$I$5,0))*PQ_Test[[#This Row],[Rate]]*15</f>
        <v>0</v>
      </c>
    </row>
    <row r="39" spans="2:9" x14ac:dyDescent="0.3">
      <c r="B39" s="34">
        <f>TEXT(PQ_Test[[#This Row],[Timestep]]*"00:00:04","HH:MM:SS")+0</f>
        <v>5.0925925925925921E-4</v>
      </c>
      <c r="C39" s="33">
        <v>11</v>
      </c>
      <c r="D39" s="33" t="s">
        <v>20</v>
      </c>
      <c r="E39" s="33">
        <v>0</v>
      </c>
      <c r="F39" s="43">
        <v>0</v>
      </c>
      <c r="G39" s="43">
        <f>IFERROR(G38+PQ_Test[[#This Row],[Factor]]*PQ_Test[[#This Row],[Rate]]*IF($C$1="Up",1,IF($C$1="Down",-1,0)),0)</f>
        <v>0</v>
      </c>
      <c r="H39" s="54">
        <f>IF(Test_type="Up",'Request Details'!$H$5,IF(Test_type="Down",'Request Details'!$I$5,0))*PQ_Test[[#This Row],[Profile %]]</f>
        <v>0</v>
      </c>
      <c r="I39" s="54">
        <f>IF(Test_type="Up",'Request Details'!$H$5,IF(Test_type="Down",'Request Details'!$I$5,0))*PQ_Test[[#This Row],[Rate]]*15</f>
        <v>0</v>
      </c>
    </row>
    <row r="40" spans="2:9" x14ac:dyDescent="0.3">
      <c r="B40" s="34">
        <f>TEXT(PQ_Test[[#This Row],[Timestep]]*"00:00:04","HH:MM:SS")+0</f>
        <v>5.5555555555555556E-4</v>
      </c>
      <c r="C40" s="33">
        <v>12</v>
      </c>
      <c r="D40" s="33" t="s">
        <v>20</v>
      </c>
      <c r="E40" s="33">
        <v>0</v>
      </c>
      <c r="F40" s="43">
        <v>0</v>
      </c>
      <c r="G40" s="43">
        <f>IFERROR(G39+PQ_Test[[#This Row],[Factor]]*PQ_Test[[#This Row],[Rate]]*IF($C$1="Up",1,IF($C$1="Down",-1,0)),0)</f>
        <v>0</v>
      </c>
      <c r="H40" s="54">
        <f>IF(Test_type="Up",'Request Details'!$H$5,IF(Test_type="Down",'Request Details'!$I$5,0))*PQ_Test[[#This Row],[Profile %]]</f>
        <v>0</v>
      </c>
      <c r="I40" s="54">
        <f>IF(Test_type="Up",'Request Details'!$H$5,IF(Test_type="Down",'Request Details'!$I$5,0))*PQ_Test[[#This Row],[Rate]]*15</f>
        <v>0</v>
      </c>
    </row>
    <row r="41" spans="2:9" x14ac:dyDescent="0.3">
      <c r="B41" s="34">
        <f>TEXT(PQ_Test[[#This Row],[Timestep]]*"00:00:04","HH:MM:SS")+0</f>
        <v>6.018518518518519E-4</v>
      </c>
      <c r="C41" s="33">
        <v>13</v>
      </c>
      <c r="D41" s="33" t="s">
        <v>20</v>
      </c>
      <c r="E41" s="33">
        <v>0</v>
      </c>
      <c r="F41" s="43">
        <v>0</v>
      </c>
      <c r="G41" s="43">
        <f>IFERROR(G40+PQ_Test[[#This Row],[Factor]]*PQ_Test[[#This Row],[Rate]]*IF($C$1="Up",1,IF($C$1="Down",-1,0)),0)</f>
        <v>0</v>
      </c>
      <c r="H41" s="54">
        <f>IF(Test_type="Up",'Request Details'!$H$5,IF(Test_type="Down",'Request Details'!$I$5,0))*PQ_Test[[#This Row],[Profile %]]</f>
        <v>0</v>
      </c>
      <c r="I41" s="54">
        <f>IF(Test_type="Up",'Request Details'!$H$5,IF(Test_type="Down",'Request Details'!$I$5,0))*PQ_Test[[#This Row],[Rate]]*15</f>
        <v>0</v>
      </c>
    </row>
    <row r="42" spans="2:9" x14ac:dyDescent="0.3">
      <c r="B42" s="34">
        <f>TEXT(PQ_Test[[#This Row],[Timestep]]*"00:00:04","HH:MM:SS")+0</f>
        <v>6.4814814814814813E-4</v>
      </c>
      <c r="C42" s="33">
        <v>14</v>
      </c>
      <c r="D42" s="33" t="s">
        <v>20</v>
      </c>
      <c r="E42" s="33">
        <v>0</v>
      </c>
      <c r="F42" s="43">
        <v>0</v>
      </c>
      <c r="G42" s="43">
        <f>IFERROR(G41+PQ_Test[[#This Row],[Factor]]*PQ_Test[[#This Row],[Rate]]*IF($C$1="Up",1,IF($C$1="Down",-1,0)),0)</f>
        <v>0</v>
      </c>
      <c r="H42" s="54">
        <f>IF(Test_type="Up",'Request Details'!$H$5,IF(Test_type="Down",'Request Details'!$I$5,0))*PQ_Test[[#This Row],[Profile %]]</f>
        <v>0</v>
      </c>
      <c r="I42" s="54">
        <f>IF(Test_type="Up",'Request Details'!$H$5,IF(Test_type="Down",'Request Details'!$I$5,0))*PQ_Test[[#This Row],[Rate]]*15</f>
        <v>0</v>
      </c>
    </row>
    <row r="43" spans="2:9" x14ac:dyDescent="0.3">
      <c r="B43" s="34">
        <f>TEXT(PQ_Test[[#This Row],[Timestep]]*"00:00:04","HH:MM:SS")+0</f>
        <v>6.9444444444444447E-4</v>
      </c>
      <c r="C43" s="33">
        <v>15</v>
      </c>
      <c r="D43" s="33" t="s">
        <v>20</v>
      </c>
      <c r="E43" s="33">
        <v>0</v>
      </c>
      <c r="F43" s="43">
        <v>0</v>
      </c>
      <c r="G43" s="43">
        <f>IFERROR(G42+PQ_Test[[#This Row],[Factor]]*PQ_Test[[#This Row],[Rate]]*IF($C$1="Up",1,IF($C$1="Down",-1,0)),0)</f>
        <v>0</v>
      </c>
      <c r="H43" s="54">
        <f>IF(Test_type="Up",'Request Details'!$H$5,IF(Test_type="Down",'Request Details'!$I$5,0))*PQ_Test[[#This Row],[Profile %]]</f>
        <v>0</v>
      </c>
      <c r="I43" s="54">
        <f>IF(Test_type="Up",'Request Details'!$H$5,IF(Test_type="Down",'Request Details'!$I$5,0))*PQ_Test[[#This Row],[Rate]]*15</f>
        <v>0</v>
      </c>
    </row>
    <row r="44" spans="2:9" x14ac:dyDescent="0.3">
      <c r="B44" s="34">
        <f>TEXT(PQ_Test[[#This Row],[Timestep]]*"00:00:04","HH:MM:SS")+0</f>
        <v>7.407407407407407E-4</v>
      </c>
      <c r="C44" s="33">
        <v>16</v>
      </c>
      <c r="D44" s="33" t="s">
        <v>20</v>
      </c>
      <c r="E44" s="33">
        <v>0</v>
      </c>
      <c r="F44" s="43">
        <v>0</v>
      </c>
      <c r="G44" s="43">
        <f>IFERROR(G43+PQ_Test[[#This Row],[Factor]]*PQ_Test[[#This Row],[Rate]]*IF($C$1="Up",1,IF($C$1="Down",-1,0)),0)</f>
        <v>0</v>
      </c>
      <c r="H44" s="54">
        <f>IF(Test_type="Up",'Request Details'!$H$5,IF(Test_type="Down",'Request Details'!$I$5,0))*PQ_Test[[#This Row],[Profile %]]</f>
        <v>0</v>
      </c>
      <c r="I44" s="54">
        <f>IF(Test_type="Up",'Request Details'!$H$5,IF(Test_type="Down",'Request Details'!$I$5,0))*PQ_Test[[#This Row],[Rate]]*15</f>
        <v>0</v>
      </c>
    </row>
    <row r="45" spans="2:9" x14ac:dyDescent="0.3">
      <c r="B45" s="34">
        <f>TEXT(PQ_Test[[#This Row],[Timestep]]*"00:00:04","HH:MM:SS")+0</f>
        <v>7.8703703703703705E-4</v>
      </c>
      <c r="C45" s="33">
        <v>17</v>
      </c>
      <c r="D45" s="33" t="s">
        <v>20</v>
      </c>
      <c r="E45" s="33">
        <v>0</v>
      </c>
      <c r="F45" s="43">
        <v>0</v>
      </c>
      <c r="G45" s="43">
        <f>IFERROR(G44+PQ_Test[[#This Row],[Factor]]*PQ_Test[[#This Row],[Rate]]*IF($C$1="Up",1,IF($C$1="Down",-1,0)),0)</f>
        <v>0</v>
      </c>
      <c r="H45" s="54">
        <f>IF(Test_type="Up",'Request Details'!$H$5,IF(Test_type="Down",'Request Details'!$I$5,0))*PQ_Test[[#This Row],[Profile %]]</f>
        <v>0</v>
      </c>
      <c r="I45" s="54">
        <f>IF(Test_type="Up",'Request Details'!$H$5,IF(Test_type="Down",'Request Details'!$I$5,0))*PQ_Test[[#This Row],[Rate]]*15</f>
        <v>0</v>
      </c>
    </row>
    <row r="46" spans="2:9" x14ac:dyDescent="0.3">
      <c r="B46" s="34">
        <f>TEXT(PQ_Test[[#This Row],[Timestep]]*"00:00:04","HH:MM:SS")+0</f>
        <v>8.3333333333333339E-4</v>
      </c>
      <c r="C46" s="33">
        <v>18</v>
      </c>
      <c r="D46" s="33" t="s">
        <v>20</v>
      </c>
      <c r="E46" s="33">
        <v>0</v>
      </c>
      <c r="F46" s="43">
        <v>0</v>
      </c>
      <c r="G46" s="43">
        <f>IFERROR(G45+PQ_Test[[#This Row],[Factor]]*PQ_Test[[#This Row],[Rate]]*IF($C$1="Up",1,IF($C$1="Down",-1,0)),0)</f>
        <v>0</v>
      </c>
      <c r="H46" s="54">
        <f>IF(Test_type="Up",'Request Details'!$H$5,IF(Test_type="Down",'Request Details'!$I$5,0))*PQ_Test[[#This Row],[Profile %]]</f>
        <v>0</v>
      </c>
      <c r="I46" s="54">
        <f>IF(Test_type="Up",'Request Details'!$H$5,IF(Test_type="Down",'Request Details'!$I$5,0))*PQ_Test[[#This Row],[Rate]]*15</f>
        <v>0</v>
      </c>
    </row>
    <row r="47" spans="2:9" x14ac:dyDescent="0.3">
      <c r="B47" s="34">
        <f>TEXT(PQ_Test[[#This Row],[Timestep]]*"00:00:04","HH:MM:SS")+0</f>
        <v>8.7962962962962962E-4</v>
      </c>
      <c r="C47" s="33">
        <v>19</v>
      </c>
      <c r="D47" s="33" t="s">
        <v>20</v>
      </c>
      <c r="E47" s="33">
        <v>0</v>
      </c>
      <c r="F47" s="43">
        <v>0</v>
      </c>
      <c r="G47" s="43">
        <f>IFERROR(G46+PQ_Test[[#This Row],[Factor]]*PQ_Test[[#This Row],[Rate]]*IF($C$1="Up",1,IF($C$1="Down",-1,0)),0)</f>
        <v>0</v>
      </c>
      <c r="H47" s="54">
        <f>IF(Test_type="Up",'Request Details'!$H$5,IF(Test_type="Down",'Request Details'!$I$5,0))*PQ_Test[[#This Row],[Profile %]]</f>
        <v>0</v>
      </c>
      <c r="I47" s="54">
        <f>IF(Test_type="Up",'Request Details'!$H$5,IF(Test_type="Down",'Request Details'!$I$5,0))*PQ_Test[[#This Row],[Rate]]*15</f>
        <v>0</v>
      </c>
    </row>
    <row r="48" spans="2:9" x14ac:dyDescent="0.3">
      <c r="B48" s="34">
        <f>TEXT(PQ_Test[[#This Row],[Timestep]]*"00:00:04","HH:MM:SS")+0</f>
        <v>9.2592592592592585E-4</v>
      </c>
      <c r="C48" s="33">
        <v>20</v>
      </c>
      <c r="D48" s="33" t="s">
        <v>20</v>
      </c>
      <c r="E48" s="33">
        <v>0</v>
      </c>
      <c r="F48" s="43">
        <v>0</v>
      </c>
      <c r="G48" s="43">
        <f>IFERROR(G47+PQ_Test[[#This Row],[Factor]]*PQ_Test[[#This Row],[Rate]]*IF($C$1="Up",1,IF($C$1="Down",-1,0)),0)</f>
        <v>0</v>
      </c>
      <c r="H48" s="54">
        <f>IF(Test_type="Up",'Request Details'!$H$5,IF(Test_type="Down",'Request Details'!$I$5,0))*PQ_Test[[#This Row],[Profile %]]</f>
        <v>0</v>
      </c>
      <c r="I48" s="54">
        <f>IF(Test_type="Up",'Request Details'!$H$5,IF(Test_type="Down",'Request Details'!$I$5,0))*PQ_Test[[#This Row],[Rate]]*15</f>
        <v>0</v>
      </c>
    </row>
    <row r="49" spans="2:9" x14ac:dyDescent="0.3">
      <c r="B49" s="34">
        <f>TEXT(PQ_Test[[#This Row],[Timestep]]*"00:00:04","HH:MM:SS")+0</f>
        <v>9.7222222222222209E-4</v>
      </c>
      <c r="C49" s="33">
        <v>21</v>
      </c>
      <c r="D49" s="33" t="s">
        <v>20</v>
      </c>
      <c r="E49" s="33">
        <v>0</v>
      </c>
      <c r="F49" s="43">
        <v>0</v>
      </c>
      <c r="G49" s="43">
        <f>IFERROR(G48+PQ_Test[[#This Row],[Factor]]*PQ_Test[[#This Row],[Rate]]*IF($C$1="Up",1,IF($C$1="Down",-1,0)),0)</f>
        <v>0</v>
      </c>
      <c r="H49" s="54">
        <f>IF(Test_type="Up",'Request Details'!$H$5,IF(Test_type="Down",'Request Details'!$I$5,0))*PQ_Test[[#This Row],[Profile %]]</f>
        <v>0</v>
      </c>
      <c r="I49" s="54">
        <f>IF(Test_type="Up",'Request Details'!$H$5,IF(Test_type="Down",'Request Details'!$I$5,0))*PQ_Test[[#This Row],[Rate]]*15</f>
        <v>0</v>
      </c>
    </row>
    <row r="50" spans="2:9" x14ac:dyDescent="0.3">
      <c r="B50" s="34">
        <f>TEXT(PQ_Test[[#This Row],[Timestep]]*"00:00:04","HH:MM:SS")+0</f>
        <v>1.0185185185185186E-3</v>
      </c>
      <c r="C50" s="33">
        <v>22</v>
      </c>
      <c r="D50" s="33" t="s">
        <v>20</v>
      </c>
      <c r="E50" s="33">
        <v>0</v>
      </c>
      <c r="F50" s="43">
        <v>0</v>
      </c>
      <c r="G50" s="43">
        <f>IFERROR(G49+PQ_Test[[#This Row],[Factor]]*PQ_Test[[#This Row],[Rate]]*IF($C$1="Up",1,IF($C$1="Down",-1,0)),0)</f>
        <v>0</v>
      </c>
      <c r="H50" s="54">
        <f>IF(Test_type="Up",'Request Details'!$H$5,IF(Test_type="Down",'Request Details'!$I$5,0))*PQ_Test[[#This Row],[Profile %]]</f>
        <v>0</v>
      </c>
      <c r="I50" s="54">
        <f>IF(Test_type="Up",'Request Details'!$H$5,IF(Test_type="Down",'Request Details'!$I$5,0))*PQ_Test[[#This Row],[Rate]]*15</f>
        <v>0</v>
      </c>
    </row>
    <row r="51" spans="2:9" x14ac:dyDescent="0.3">
      <c r="B51" s="34">
        <f>TEXT(PQ_Test[[#This Row],[Timestep]]*"00:00:04","HH:MM:SS")+0</f>
        <v>1.0648148148148147E-3</v>
      </c>
      <c r="C51" s="33">
        <v>23</v>
      </c>
      <c r="D51" s="33" t="s">
        <v>20</v>
      </c>
      <c r="E51" s="33">
        <v>0</v>
      </c>
      <c r="F51" s="43">
        <v>0</v>
      </c>
      <c r="G51" s="43">
        <f>IFERROR(G50+PQ_Test[[#This Row],[Factor]]*PQ_Test[[#This Row],[Rate]]*IF($C$1="Up",1,IF($C$1="Down",-1,0)),0)</f>
        <v>0</v>
      </c>
      <c r="H51" s="54">
        <f>IF(Test_type="Up",'Request Details'!$H$5,IF(Test_type="Down",'Request Details'!$I$5,0))*PQ_Test[[#This Row],[Profile %]]</f>
        <v>0</v>
      </c>
      <c r="I51" s="54">
        <f>IF(Test_type="Up",'Request Details'!$H$5,IF(Test_type="Down",'Request Details'!$I$5,0))*PQ_Test[[#This Row],[Rate]]*15</f>
        <v>0</v>
      </c>
    </row>
    <row r="52" spans="2:9" x14ac:dyDescent="0.3">
      <c r="B52" s="34">
        <f>TEXT(PQ_Test[[#This Row],[Timestep]]*"00:00:04","HH:MM:SS")+0</f>
        <v>1.1111111111111111E-3</v>
      </c>
      <c r="C52" s="33">
        <v>24</v>
      </c>
      <c r="D52" s="33" t="s">
        <v>20</v>
      </c>
      <c r="E52" s="33">
        <v>0</v>
      </c>
      <c r="F52" s="43">
        <v>0</v>
      </c>
      <c r="G52" s="43">
        <f>IFERROR(G51+PQ_Test[[#This Row],[Factor]]*PQ_Test[[#This Row],[Rate]]*IF($C$1="Up",1,IF($C$1="Down",-1,0)),0)</f>
        <v>0</v>
      </c>
      <c r="H52" s="54">
        <f>IF(Test_type="Up",'Request Details'!$H$5,IF(Test_type="Down",'Request Details'!$I$5,0))*PQ_Test[[#This Row],[Profile %]]</f>
        <v>0</v>
      </c>
      <c r="I52" s="54">
        <f>IF(Test_type="Up",'Request Details'!$H$5,IF(Test_type="Down",'Request Details'!$I$5,0))*PQ_Test[[#This Row],[Rate]]*15</f>
        <v>0</v>
      </c>
    </row>
    <row r="53" spans="2:9" x14ac:dyDescent="0.3">
      <c r="B53" s="34">
        <f>TEXT(PQ_Test[[#This Row],[Timestep]]*"00:00:04","HH:MM:SS")+0</f>
        <v>1.1574074074074073E-3</v>
      </c>
      <c r="C53" s="33">
        <v>25</v>
      </c>
      <c r="D53" s="33" t="s">
        <v>20</v>
      </c>
      <c r="E53" s="33">
        <v>0</v>
      </c>
      <c r="F53" s="43">
        <v>0</v>
      </c>
      <c r="G53" s="43">
        <f>IFERROR(G52+PQ_Test[[#This Row],[Factor]]*PQ_Test[[#This Row],[Rate]]*IF($C$1="Up",1,IF($C$1="Down",-1,0)),0)</f>
        <v>0</v>
      </c>
      <c r="H53" s="54">
        <f>IF(Test_type="Up",'Request Details'!$H$5,IF(Test_type="Down",'Request Details'!$I$5,0))*PQ_Test[[#This Row],[Profile %]]</f>
        <v>0</v>
      </c>
      <c r="I53" s="54">
        <f>IF(Test_type="Up",'Request Details'!$H$5,IF(Test_type="Down",'Request Details'!$I$5,0))*PQ_Test[[#This Row],[Rate]]*15</f>
        <v>0</v>
      </c>
    </row>
    <row r="54" spans="2:9" x14ac:dyDescent="0.3">
      <c r="B54" s="34">
        <f>TEXT(PQ_Test[[#This Row],[Timestep]]*"00:00:04","HH:MM:SS")+0</f>
        <v>1.2037037037037038E-3</v>
      </c>
      <c r="C54" s="33">
        <v>26</v>
      </c>
      <c r="D54" s="33" t="s">
        <v>20</v>
      </c>
      <c r="E54" s="33">
        <v>0</v>
      </c>
      <c r="F54" s="43">
        <v>0</v>
      </c>
      <c r="G54" s="43">
        <f>IFERROR(G53+PQ_Test[[#This Row],[Factor]]*PQ_Test[[#This Row],[Rate]]*IF($C$1="Up",1,IF($C$1="Down",-1,0)),0)</f>
        <v>0</v>
      </c>
      <c r="H54" s="54">
        <f>IF(Test_type="Up",'Request Details'!$H$5,IF(Test_type="Down",'Request Details'!$I$5,0))*PQ_Test[[#This Row],[Profile %]]</f>
        <v>0</v>
      </c>
      <c r="I54" s="54">
        <f>IF(Test_type="Up",'Request Details'!$H$5,IF(Test_type="Down",'Request Details'!$I$5,0))*PQ_Test[[#This Row],[Rate]]*15</f>
        <v>0</v>
      </c>
    </row>
    <row r="55" spans="2:9" x14ac:dyDescent="0.3">
      <c r="B55" s="34">
        <f>TEXT(PQ_Test[[#This Row],[Timestep]]*"00:00:04","HH:MM:SS")+0</f>
        <v>1.25E-3</v>
      </c>
      <c r="C55" s="33">
        <v>27</v>
      </c>
      <c r="D55" s="33" t="s">
        <v>20</v>
      </c>
      <c r="E55" s="33">
        <v>0</v>
      </c>
      <c r="F55" s="43">
        <v>0</v>
      </c>
      <c r="G55" s="43">
        <f>IFERROR(G54+PQ_Test[[#This Row],[Factor]]*PQ_Test[[#This Row],[Rate]]*IF($C$1="Up",1,IF($C$1="Down",-1,0)),0)</f>
        <v>0</v>
      </c>
      <c r="H55" s="54">
        <f>IF(Test_type="Up",'Request Details'!$H$5,IF(Test_type="Down",'Request Details'!$I$5,0))*PQ_Test[[#This Row],[Profile %]]</f>
        <v>0</v>
      </c>
      <c r="I55" s="54">
        <f>IF(Test_type="Up",'Request Details'!$H$5,IF(Test_type="Down",'Request Details'!$I$5,0))*PQ_Test[[#This Row],[Rate]]*15</f>
        <v>0</v>
      </c>
    </row>
    <row r="56" spans="2:9" x14ac:dyDescent="0.3">
      <c r="B56" s="34">
        <f>TEXT(PQ_Test[[#This Row],[Timestep]]*"00:00:04","HH:MM:SS")+0</f>
        <v>1.2962962962962963E-3</v>
      </c>
      <c r="C56" s="33">
        <v>28</v>
      </c>
      <c r="D56" s="33" t="s">
        <v>20</v>
      </c>
      <c r="E56" s="33">
        <v>0</v>
      </c>
      <c r="F56" s="43">
        <v>0</v>
      </c>
      <c r="G56" s="43">
        <f>IFERROR(G55+PQ_Test[[#This Row],[Factor]]*PQ_Test[[#This Row],[Rate]]*IF($C$1="Up",1,IF($C$1="Down",-1,0)),0)</f>
        <v>0</v>
      </c>
      <c r="H56" s="54">
        <f>IF(Test_type="Up",'Request Details'!$H$5,IF(Test_type="Down",'Request Details'!$I$5,0))*PQ_Test[[#This Row],[Profile %]]</f>
        <v>0</v>
      </c>
      <c r="I56" s="54">
        <f>IF(Test_type="Up",'Request Details'!$H$5,IF(Test_type="Down",'Request Details'!$I$5,0))*PQ_Test[[#This Row],[Rate]]*15</f>
        <v>0</v>
      </c>
    </row>
    <row r="57" spans="2:9" x14ac:dyDescent="0.3">
      <c r="B57" s="34">
        <f>TEXT(PQ_Test[[#This Row],[Timestep]]*"00:00:04","HH:MM:SS")+0</f>
        <v>1.3425925925925925E-3</v>
      </c>
      <c r="C57" s="33">
        <v>29</v>
      </c>
      <c r="D57" s="33" t="s">
        <v>20</v>
      </c>
      <c r="E57" s="33">
        <v>0</v>
      </c>
      <c r="F57" s="43">
        <v>0</v>
      </c>
      <c r="G57" s="43">
        <f>IFERROR(G56+PQ_Test[[#This Row],[Factor]]*PQ_Test[[#This Row],[Rate]]*IF($C$1="Up",1,IF($C$1="Down",-1,0)),0)</f>
        <v>0</v>
      </c>
      <c r="H57" s="54">
        <f>IF(Test_type="Up",'Request Details'!$H$5,IF(Test_type="Down",'Request Details'!$I$5,0))*PQ_Test[[#This Row],[Profile %]]</f>
        <v>0</v>
      </c>
      <c r="I57" s="54">
        <f>IF(Test_type="Up",'Request Details'!$H$5,IF(Test_type="Down",'Request Details'!$I$5,0))*PQ_Test[[#This Row],[Rate]]*15</f>
        <v>0</v>
      </c>
    </row>
    <row r="58" spans="2:9" x14ac:dyDescent="0.3">
      <c r="B58" s="34">
        <f>TEXT(PQ_Test[[#This Row],[Timestep]]*"00:00:04","HH:MM:SS")+0</f>
        <v>1.3888888888888889E-3</v>
      </c>
      <c r="C58" s="33">
        <v>30</v>
      </c>
      <c r="D58" s="33" t="s">
        <v>20</v>
      </c>
      <c r="E58" s="33">
        <v>0</v>
      </c>
      <c r="F58" s="43">
        <v>0</v>
      </c>
      <c r="G58" s="43">
        <f>IFERROR(G57+PQ_Test[[#This Row],[Factor]]*PQ_Test[[#This Row],[Rate]]*IF($C$1="Up",1,IF($C$1="Down",-1,0)),0)</f>
        <v>0</v>
      </c>
      <c r="H58" s="54">
        <f>IF(Test_type="Up",'Request Details'!$H$5,IF(Test_type="Down",'Request Details'!$I$5,0))*PQ_Test[[#This Row],[Profile %]]</f>
        <v>0</v>
      </c>
      <c r="I58" s="54">
        <f>IF(Test_type="Up",'Request Details'!$H$5,IF(Test_type="Down",'Request Details'!$I$5,0))*PQ_Test[[#This Row],[Rate]]*15</f>
        <v>0</v>
      </c>
    </row>
    <row r="59" spans="2:9" x14ac:dyDescent="0.3">
      <c r="B59" s="34">
        <f>TEXT(PQ_Test[[#This Row],[Timestep]]*"00:00:04","HH:MM:SS")+0</f>
        <v>1.4351851851851854E-3</v>
      </c>
      <c r="C59" s="33">
        <v>31</v>
      </c>
      <c r="D59" s="33" t="s">
        <v>20</v>
      </c>
      <c r="E59" s="33">
        <v>0</v>
      </c>
      <c r="F59" s="43">
        <v>0</v>
      </c>
      <c r="G59" s="43">
        <f>IFERROR(G58+PQ_Test[[#This Row],[Factor]]*PQ_Test[[#This Row],[Rate]]*IF($C$1="Up",1,IF($C$1="Down",-1,0)),0)</f>
        <v>0</v>
      </c>
      <c r="H59" s="54">
        <f>IF(Test_type="Up",'Request Details'!$H$5,IF(Test_type="Down",'Request Details'!$I$5,0))*PQ_Test[[#This Row],[Profile %]]</f>
        <v>0</v>
      </c>
      <c r="I59" s="54">
        <f>IF(Test_type="Up",'Request Details'!$H$5,IF(Test_type="Down",'Request Details'!$I$5,0))*PQ_Test[[#This Row],[Rate]]*15</f>
        <v>0</v>
      </c>
    </row>
    <row r="60" spans="2:9" x14ac:dyDescent="0.3">
      <c r="B60" s="34">
        <f>TEXT(PQ_Test[[#This Row],[Timestep]]*"00:00:04","HH:MM:SS")+0</f>
        <v>1.4814814814814814E-3</v>
      </c>
      <c r="C60" s="33">
        <v>32</v>
      </c>
      <c r="D60" s="33" t="s">
        <v>20</v>
      </c>
      <c r="E60" s="33">
        <v>0</v>
      </c>
      <c r="F60" s="43">
        <v>0</v>
      </c>
      <c r="G60" s="43">
        <f>IFERROR(G59+PQ_Test[[#This Row],[Factor]]*PQ_Test[[#This Row],[Rate]]*IF($C$1="Up",1,IF($C$1="Down",-1,0)),0)</f>
        <v>0</v>
      </c>
      <c r="H60" s="54">
        <f>IF(Test_type="Up",'Request Details'!$H$5,IF(Test_type="Down",'Request Details'!$I$5,0))*PQ_Test[[#This Row],[Profile %]]</f>
        <v>0</v>
      </c>
      <c r="I60" s="54">
        <f>IF(Test_type="Up",'Request Details'!$H$5,IF(Test_type="Down",'Request Details'!$I$5,0))*PQ_Test[[#This Row],[Rate]]*15</f>
        <v>0</v>
      </c>
    </row>
    <row r="61" spans="2:9" x14ac:dyDescent="0.3">
      <c r="B61" s="34">
        <f>TEXT(PQ_Test[[#This Row],[Timestep]]*"00:00:04","HH:MM:SS")+0</f>
        <v>1.5277777777777779E-3</v>
      </c>
      <c r="C61" s="33">
        <v>33</v>
      </c>
      <c r="D61" s="33" t="s">
        <v>20</v>
      </c>
      <c r="E61" s="33">
        <v>0</v>
      </c>
      <c r="F61" s="43">
        <v>0</v>
      </c>
      <c r="G61" s="43">
        <f>IFERROR(G60+PQ_Test[[#This Row],[Factor]]*PQ_Test[[#This Row],[Rate]]*IF($C$1="Up",1,IF($C$1="Down",-1,0)),0)</f>
        <v>0</v>
      </c>
      <c r="H61" s="54">
        <f>IF(Test_type="Up",'Request Details'!$H$5,IF(Test_type="Down",'Request Details'!$I$5,0))*PQ_Test[[#This Row],[Profile %]]</f>
        <v>0</v>
      </c>
      <c r="I61" s="54">
        <f>IF(Test_type="Up",'Request Details'!$H$5,IF(Test_type="Down",'Request Details'!$I$5,0))*PQ_Test[[#This Row],[Rate]]*15</f>
        <v>0</v>
      </c>
    </row>
    <row r="62" spans="2:9" x14ac:dyDescent="0.3">
      <c r="B62" s="34">
        <f>TEXT(PQ_Test[[#This Row],[Timestep]]*"00:00:04","HH:MM:SS")+0</f>
        <v>1.5740740740740741E-3</v>
      </c>
      <c r="C62" s="33">
        <v>34</v>
      </c>
      <c r="D62" s="33" t="s">
        <v>20</v>
      </c>
      <c r="E62" s="33">
        <v>0</v>
      </c>
      <c r="F62" s="43">
        <v>0</v>
      </c>
      <c r="G62" s="43">
        <f>IFERROR(G61+PQ_Test[[#This Row],[Factor]]*PQ_Test[[#This Row],[Rate]]*IF($C$1="Up",1,IF($C$1="Down",-1,0)),0)</f>
        <v>0</v>
      </c>
      <c r="H62" s="54">
        <f>IF(Test_type="Up",'Request Details'!$H$5,IF(Test_type="Down",'Request Details'!$I$5,0))*PQ_Test[[#This Row],[Profile %]]</f>
        <v>0</v>
      </c>
      <c r="I62" s="54">
        <f>IF(Test_type="Up",'Request Details'!$H$5,IF(Test_type="Down",'Request Details'!$I$5,0))*PQ_Test[[#This Row],[Rate]]*15</f>
        <v>0</v>
      </c>
    </row>
    <row r="63" spans="2:9" x14ac:dyDescent="0.3">
      <c r="B63" s="34">
        <f>TEXT(PQ_Test[[#This Row],[Timestep]]*"00:00:04","HH:MM:SS")+0</f>
        <v>1.6203703703703703E-3</v>
      </c>
      <c r="C63" s="33">
        <v>35</v>
      </c>
      <c r="D63" s="33" t="s">
        <v>20</v>
      </c>
      <c r="E63" s="33">
        <v>0</v>
      </c>
      <c r="F63" s="43">
        <v>0</v>
      </c>
      <c r="G63" s="43">
        <f>IFERROR(G62+PQ_Test[[#This Row],[Factor]]*PQ_Test[[#This Row],[Rate]]*IF($C$1="Up",1,IF($C$1="Down",-1,0)),0)</f>
        <v>0</v>
      </c>
      <c r="H63" s="54">
        <f>IF(Test_type="Up",'Request Details'!$H$5,IF(Test_type="Down",'Request Details'!$I$5,0))*PQ_Test[[#This Row],[Profile %]]</f>
        <v>0</v>
      </c>
      <c r="I63" s="54">
        <f>IF(Test_type="Up",'Request Details'!$H$5,IF(Test_type="Down",'Request Details'!$I$5,0))*PQ_Test[[#This Row],[Rate]]*15</f>
        <v>0</v>
      </c>
    </row>
    <row r="64" spans="2:9" x14ac:dyDescent="0.3">
      <c r="B64" s="34">
        <f>TEXT(PQ_Test[[#This Row],[Timestep]]*"00:00:04","HH:MM:SS")+0</f>
        <v>1.6666666666666668E-3</v>
      </c>
      <c r="C64" s="33">
        <v>36</v>
      </c>
      <c r="D64" s="33" t="s">
        <v>20</v>
      </c>
      <c r="E64" s="33">
        <v>0</v>
      </c>
      <c r="F64" s="43">
        <v>0</v>
      </c>
      <c r="G64" s="43">
        <f>IFERROR(G63+PQ_Test[[#This Row],[Factor]]*PQ_Test[[#This Row],[Rate]]*IF($C$1="Up",1,IF($C$1="Down",-1,0)),0)</f>
        <v>0</v>
      </c>
      <c r="H64" s="54">
        <f>IF(Test_type="Up",'Request Details'!$H$5,IF(Test_type="Down",'Request Details'!$I$5,0))*PQ_Test[[#This Row],[Profile %]]</f>
        <v>0</v>
      </c>
      <c r="I64" s="54">
        <f>IF(Test_type="Up",'Request Details'!$H$5,IF(Test_type="Down",'Request Details'!$I$5,0))*PQ_Test[[#This Row],[Rate]]*15</f>
        <v>0</v>
      </c>
    </row>
    <row r="65" spans="2:9" x14ac:dyDescent="0.3">
      <c r="B65" s="34">
        <f>TEXT(PQ_Test[[#This Row],[Timestep]]*"00:00:04","HH:MM:SS")+0</f>
        <v>1.712962962962963E-3</v>
      </c>
      <c r="C65" s="33">
        <v>37</v>
      </c>
      <c r="D65" s="33" t="s">
        <v>20</v>
      </c>
      <c r="E65" s="33">
        <v>0</v>
      </c>
      <c r="F65" s="43">
        <v>0</v>
      </c>
      <c r="G65" s="43">
        <f>IFERROR(G64+PQ_Test[[#This Row],[Factor]]*PQ_Test[[#This Row],[Rate]]*IF($C$1="Up",1,IF($C$1="Down",-1,0)),0)</f>
        <v>0</v>
      </c>
      <c r="H65" s="54">
        <f>IF(Test_type="Up",'Request Details'!$H$5,IF(Test_type="Down",'Request Details'!$I$5,0))*PQ_Test[[#This Row],[Profile %]]</f>
        <v>0</v>
      </c>
      <c r="I65" s="54">
        <f>IF(Test_type="Up",'Request Details'!$H$5,IF(Test_type="Down",'Request Details'!$I$5,0))*PQ_Test[[#This Row],[Rate]]*15</f>
        <v>0</v>
      </c>
    </row>
    <row r="66" spans="2:9" x14ac:dyDescent="0.3">
      <c r="B66" s="34">
        <f>TEXT(PQ_Test[[#This Row],[Timestep]]*"00:00:04","HH:MM:SS")+0</f>
        <v>1.7592592592592592E-3</v>
      </c>
      <c r="C66" s="33">
        <v>38</v>
      </c>
      <c r="D66" s="33" t="s">
        <v>20</v>
      </c>
      <c r="E66" s="33">
        <v>0</v>
      </c>
      <c r="F66" s="43">
        <v>0</v>
      </c>
      <c r="G66" s="43">
        <f>IFERROR(G65+PQ_Test[[#This Row],[Factor]]*PQ_Test[[#This Row],[Rate]]*IF($C$1="Up",1,IF($C$1="Down",-1,0)),0)</f>
        <v>0</v>
      </c>
      <c r="H66" s="54">
        <f>IF(Test_type="Up",'Request Details'!$H$5,IF(Test_type="Down",'Request Details'!$I$5,0))*PQ_Test[[#This Row],[Profile %]]</f>
        <v>0</v>
      </c>
      <c r="I66" s="54">
        <f>IF(Test_type="Up",'Request Details'!$H$5,IF(Test_type="Down",'Request Details'!$I$5,0))*PQ_Test[[#This Row],[Rate]]*15</f>
        <v>0</v>
      </c>
    </row>
    <row r="67" spans="2:9" x14ac:dyDescent="0.3">
      <c r="B67" s="34">
        <f>TEXT(PQ_Test[[#This Row],[Timestep]]*"00:00:04","HH:MM:SS")+0</f>
        <v>1.8055555555555557E-3</v>
      </c>
      <c r="C67" s="33">
        <v>39</v>
      </c>
      <c r="D67" s="33" t="s">
        <v>20</v>
      </c>
      <c r="E67" s="33">
        <v>0</v>
      </c>
      <c r="F67" s="43">
        <v>0</v>
      </c>
      <c r="G67" s="43">
        <f>IFERROR(G66+PQ_Test[[#This Row],[Factor]]*PQ_Test[[#This Row],[Rate]]*IF($C$1="Up",1,IF($C$1="Down",-1,0)),0)</f>
        <v>0</v>
      </c>
      <c r="H67" s="54">
        <f>IF(Test_type="Up",'Request Details'!$H$5,IF(Test_type="Down",'Request Details'!$I$5,0))*PQ_Test[[#This Row],[Profile %]]</f>
        <v>0</v>
      </c>
      <c r="I67" s="54">
        <f>IF(Test_type="Up",'Request Details'!$H$5,IF(Test_type="Down",'Request Details'!$I$5,0))*PQ_Test[[#This Row],[Rate]]*15</f>
        <v>0</v>
      </c>
    </row>
    <row r="68" spans="2:9" x14ac:dyDescent="0.3">
      <c r="B68" s="34">
        <f>TEXT(PQ_Test[[#This Row],[Timestep]]*"00:00:04","HH:MM:SS")+0</f>
        <v>1.8518518518518517E-3</v>
      </c>
      <c r="C68" s="33">
        <v>40</v>
      </c>
      <c r="D68" s="33" t="s">
        <v>20</v>
      </c>
      <c r="E68" s="33">
        <v>0</v>
      </c>
      <c r="F68" s="43">
        <v>0</v>
      </c>
      <c r="G68" s="43">
        <f>IFERROR(G67+PQ_Test[[#This Row],[Factor]]*PQ_Test[[#This Row],[Rate]]*IF($C$1="Up",1,IF($C$1="Down",-1,0)),0)</f>
        <v>0</v>
      </c>
      <c r="H68" s="54">
        <f>IF(Test_type="Up",'Request Details'!$H$5,IF(Test_type="Down",'Request Details'!$I$5,0))*PQ_Test[[#This Row],[Profile %]]</f>
        <v>0</v>
      </c>
      <c r="I68" s="54">
        <f>IF(Test_type="Up",'Request Details'!$H$5,IF(Test_type="Down",'Request Details'!$I$5,0))*PQ_Test[[#This Row],[Rate]]*15</f>
        <v>0</v>
      </c>
    </row>
    <row r="69" spans="2:9" x14ac:dyDescent="0.3">
      <c r="B69" s="34">
        <f>TEXT(PQ_Test[[#This Row],[Timestep]]*"00:00:04","HH:MM:SS")+0</f>
        <v>1.8981481481481482E-3</v>
      </c>
      <c r="C69" s="33">
        <v>41</v>
      </c>
      <c r="D69" s="33" t="s">
        <v>20</v>
      </c>
      <c r="E69" s="33">
        <v>0</v>
      </c>
      <c r="F69" s="43">
        <v>0</v>
      </c>
      <c r="G69" s="43">
        <f>IFERROR(G68+PQ_Test[[#This Row],[Factor]]*PQ_Test[[#This Row],[Rate]]*IF($C$1="Up",1,IF($C$1="Down",-1,0)),0)</f>
        <v>0</v>
      </c>
      <c r="H69" s="54">
        <f>IF(Test_type="Up",'Request Details'!$H$5,IF(Test_type="Down",'Request Details'!$I$5,0))*PQ_Test[[#This Row],[Profile %]]</f>
        <v>0</v>
      </c>
      <c r="I69" s="54">
        <f>IF(Test_type="Up",'Request Details'!$H$5,IF(Test_type="Down",'Request Details'!$I$5,0))*PQ_Test[[#This Row],[Rate]]*15</f>
        <v>0</v>
      </c>
    </row>
    <row r="70" spans="2:9" x14ac:dyDescent="0.3">
      <c r="B70" s="34">
        <f>TEXT(PQ_Test[[#This Row],[Timestep]]*"00:00:04","HH:MM:SS")+0</f>
        <v>1.9444444444444442E-3</v>
      </c>
      <c r="C70" s="33">
        <v>42</v>
      </c>
      <c r="D70" s="33" t="s">
        <v>20</v>
      </c>
      <c r="E70" s="33">
        <v>0</v>
      </c>
      <c r="F70" s="43">
        <v>0</v>
      </c>
      <c r="G70" s="43">
        <f>IFERROR(G69+PQ_Test[[#This Row],[Factor]]*PQ_Test[[#This Row],[Rate]]*IF($C$1="Up",1,IF($C$1="Down",-1,0)),0)</f>
        <v>0</v>
      </c>
      <c r="H70" s="54">
        <f>IF(Test_type="Up",'Request Details'!$H$5,IF(Test_type="Down",'Request Details'!$I$5,0))*PQ_Test[[#This Row],[Profile %]]</f>
        <v>0</v>
      </c>
      <c r="I70" s="54">
        <f>IF(Test_type="Up",'Request Details'!$H$5,IF(Test_type="Down",'Request Details'!$I$5,0))*PQ_Test[[#This Row],[Rate]]*15</f>
        <v>0</v>
      </c>
    </row>
    <row r="71" spans="2:9" x14ac:dyDescent="0.3">
      <c r="B71" s="34">
        <f>TEXT(PQ_Test[[#This Row],[Timestep]]*"00:00:04","HH:MM:SS")+0</f>
        <v>1.9907407407407408E-3</v>
      </c>
      <c r="C71" s="33">
        <v>43</v>
      </c>
      <c r="D71" s="33" t="s">
        <v>20</v>
      </c>
      <c r="E71" s="33">
        <v>0</v>
      </c>
      <c r="F71" s="43">
        <v>0</v>
      </c>
      <c r="G71" s="43">
        <f>IFERROR(G70+PQ_Test[[#This Row],[Factor]]*PQ_Test[[#This Row],[Rate]]*IF($C$1="Up",1,IF($C$1="Down",-1,0)),0)</f>
        <v>0</v>
      </c>
      <c r="H71" s="54">
        <f>IF(Test_type="Up",'Request Details'!$H$5,IF(Test_type="Down",'Request Details'!$I$5,0))*PQ_Test[[#This Row],[Profile %]]</f>
        <v>0</v>
      </c>
      <c r="I71" s="54">
        <f>IF(Test_type="Up",'Request Details'!$H$5,IF(Test_type="Down",'Request Details'!$I$5,0))*PQ_Test[[#This Row],[Rate]]*15</f>
        <v>0</v>
      </c>
    </row>
    <row r="72" spans="2:9" x14ac:dyDescent="0.3">
      <c r="B72" s="34">
        <f>TEXT(PQ_Test[[#This Row],[Timestep]]*"00:00:04","HH:MM:SS")+0</f>
        <v>2.0370370370370373E-3</v>
      </c>
      <c r="C72" s="33">
        <v>44</v>
      </c>
      <c r="D72" s="33" t="s">
        <v>20</v>
      </c>
      <c r="E72" s="33">
        <v>0</v>
      </c>
      <c r="F72" s="43">
        <v>0</v>
      </c>
      <c r="G72" s="43">
        <f>IFERROR(G71+PQ_Test[[#This Row],[Factor]]*PQ_Test[[#This Row],[Rate]]*IF($C$1="Up",1,IF($C$1="Down",-1,0)),0)</f>
        <v>0</v>
      </c>
      <c r="H72" s="54">
        <f>IF(Test_type="Up",'Request Details'!$H$5,IF(Test_type="Down",'Request Details'!$I$5,0))*PQ_Test[[#This Row],[Profile %]]</f>
        <v>0</v>
      </c>
      <c r="I72" s="54">
        <f>IF(Test_type="Up",'Request Details'!$H$5,IF(Test_type="Down",'Request Details'!$I$5,0))*PQ_Test[[#This Row],[Rate]]*15</f>
        <v>0</v>
      </c>
    </row>
    <row r="73" spans="2:9" x14ac:dyDescent="0.3">
      <c r="B73" s="34">
        <f>TEXT(PQ_Test[[#This Row],[Timestep]]*"00:00:04","HH:MM:SS")+0</f>
        <v>2.0833333333333333E-3</v>
      </c>
      <c r="C73" s="33">
        <v>45</v>
      </c>
      <c r="D73" s="33" t="s">
        <v>20</v>
      </c>
      <c r="E73" s="33">
        <v>0</v>
      </c>
      <c r="F73" s="43">
        <v>0</v>
      </c>
      <c r="G73" s="43">
        <f>IFERROR(G72+PQ_Test[[#This Row],[Factor]]*PQ_Test[[#This Row],[Rate]]*IF($C$1="Up",1,IF($C$1="Down",-1,0)),0)</f>
        <v>0</v>
      </c>
      <c r="H73" s="54">
        <f>IF(Test_type="Up",'Request Details'!$H$5,IF(Test_type="Down",'Request Details'!$I$5,0))*PQ_Test[[#This Row],[Profile %]]</f>
        <v>0</v>
      </c>
      <c r="I73" s="54">
        <f>IF(Test_type="Up",'Request Details'!$H$5,IF(Test_type="Down",'Request Details'!$I$5,0))*PQ_Test[[#This Row],[Rate]]*15</f>
        <v>0</v>
      </c>
    </row>
    <row r="74" spans="2:9" x14ac:dyDescent="0.3">
      <c r="B74" s="34">
        <f>TEXT(PQ_Test[[#This Row],[Timestep]]*"00:00:04","HH:MM:SS")+0</f>
        <v>2.1296296296296298E-3</v>
      </c>
      <c r="C74" s="33">
        <v>46</v>
      </c>
      <c r="D74" s="33" t="s">
        <v>20</v>
      </c>
      <c r="E74" s="33">
        <v>0</v>
      </c>
      <c r="F74" s="43">
        <v>0</v>
      </c>
      <c r="G74" s="43">
        <f>IFERROR(G73+PQ_Test[[#This Row],[Factor]]*PQ_Test[[#This Row],[Rate]]*IF($C$1="Up",1,IF($C$1="Down",-1,0)),0)</f>
        <v>0</v>
      </c>
      <c r="H74" s="54">
        <f>IF(Test_type="Up",'Request Details'!$H$5,IF(Test_type="Down",'Request Details'!$I$5,0))*PQ_Test[[#This Row],[Profile %]]</f>
        <v>0</v>
      </c>
      <c r="I74" s="54">
        <f>IF(Test_type="Up",'Request Details'!$H$5,IF(Test_type="Down",'Request Details'!$I$5,0))*PQ_Test[[#This Row],[Rate]]*15</f>
        <v>0</v>
      </c>
    </row>
    <row r="75" spans="2:9" x14ac:dyDescent="0.3">
      <c r="B75" s="34">
        <f>TEXT(PQ_Test[[#This Row],[Timestep]]*"00:00:04","HH:MM:SS")+0</f>
        <v>2.1759259259259258E-3</v>
      </c>
      <c r="C75" s="33">
        <v>47</v>
      </c>
      <c r="D75" s="33" t="s">
        <v>20</v>
      </c>
      <c r="E75" s="33">
        <v>0</v>
      </c>
      <c r="F75" s="43">
        <v>0</v>
      </c>
      <c r="G75" s="43">
        <f>IFERROR(G74+PQ_Test[[#This Row],[Factor]]*PQ_Test[[#This Row],[Rate]]*IF($C$1="Up",1,IF($C$1="Down",-1,0)),0)</f>
        <v>0</v>
      </c>
      <c r="H75" s="54">
        <f>IF(Test_type="Up",'Request Details'!$H$5,IF(Test_type="Down",'Request Details'!$I$5,0))*PQ_Test[[#This Row],[Profile %]]</f>
        <v>0</v>
      </c>
      <c r="I75" s="54">
        <f>IF(Test_type="Up",'Request Details'!$H$5,IF(Test_type="Down",'Request Details'!$I$5,0))*PQ_Test[[#This Row],[Rate]]*15</f>
        <v>0</v>
      </c>
    </row>
    <row r="76" spans="2:9" x14ac:dyDescent="0.3">
      <c r="B76" s="34">
        <f>TEXT(PQ_Test[[#This Row],[Timestep]]*"00:00:04","HH:MM:SS")+0</f>
        <v>2.2222222222222222E-3</v>
      </c>
      <c r="C76" s="33">
        <v>48</v>
      </c>
      <c r="D76" s="33" t="s">
        <v>20</v>
      </c>
      <c r="E76" s="33">
        <v>0</v>
      </c>
      <c r="F76" s="43">
        <v>0</v>
      </c>
      <c r="G76" s="43">
        <f>IFERROR(G75+PQ_Test[[#This Row],[Factor]]*PQ_Test[[#This Row],[Rate]]*IF($C$1="Up",1,IF($C$1="Down",-1,0)),0)</f>
        <v>0</v>
      </c>
      <c r="H76" s="54">
        <f>IF(Test_type="Up",'Request Details'!$H$5,IF(Test_type="Down",'Request Details'!$I$5,0))*PQ_Test[[#This Row],[Profile %]]</f>
        <v>0</v>
      </c>
      <c r="I76" s="54">
        <f>IF(Test_type="Up",'Request Details'!$H$5,IF(Test_type="Down",'Request Details'!$I$5,0))*PQ_Test[[#This Row],[Rate]]*15</f>
        <v>0</v>
      </c>
    </row>
    <row r="77" spans="2:9" x14ac:dyDescent="0.3">
      <c r="B77" s="34">
        <f>TEXT(PQ_Test[[#This Row],[Timestep]]*"00:00:04","HH:MM:SS")+0</f>
        <v>2.2685185185185182E-3</v>
      </c>
      <c r="C77" s="33">
        <v>49</v>
      </c>
      <c r="D77" s="33" t="s">
        <v>20</v>
      </c>
      <c r="E77" s="33">
        <v>0</v>
      </c>
      <c r="F77" s="43">
        <v>0</v>
      </c>
      <c r="G77" s="43">
        <f>IFERROR(G76+PQ_Test[[#This Row],[Factor]]*PQ_Test[[#This Row],[Rate]]*IF($C$1="Up",1,IF($C$1="Down",-1,0)),0)</f>
        <v>0</v>
      </c>
      <c r="H77" s="54">
        <f>IF(Test_type="Up",'Request Details'!$H$5,IF(Test_type="Down",'Request Details'!$I$5,0))*PQ_Test[[#This Row],[Profile %]]</f>
        <v>0</v>
      </c>
      <c r="I77" s="54">
        <f>IF(Test_type="Up",'Request Details'!$H$5,IF(Test_type="Down",'Request Details'!$I$5,0))*PQ_Test[[#This Row],[Rate]]*15</f>
        <v>0</v>
      </c>
    </row>
    <row r="78" spans="2:9" x14ac:dyDescent="0.3">
      <c r="B78" s="34">
        <f>TEXT(PQ_Test[[#This Row],[Timestep]]*"00:00:04","HH:MM:SS")+0</f>
        <v>2.3148148148148151E-3</v>
      </c>
      <c r="C78" s="33">
        <v>50</v>
      </c>
      <c r="D78" s="33" t="s">
        <v>20</v>
      </c>
      <c r="E78" s="33">
        <v>0</v>
      </c>
      <c r="F78" s="43">
        <v>0</v>
      </c>
      <c r="G78" s="43">
        <f>IFERROR(G77+PQ_Test[[#This Row],[Factor]]*PQ_Test[[#This Row],[Rate]]*IF($C$1="Up",1,IF($C$1="Down",-1,0)),0)</f>
        <v>0</v>
      </c>
      <c r="H78" s="54">
        <f>IF(Test_type="Up",'Request Details'!$H$5,IF(Test_type="Down",'Request Details'!$I$5,0))*PQ_Test[[#This Row],[Profile %]]</f>
        <v>0</v>
      </c>
      <c r="I78" s="54">
        <f>IF(Test_type="Up",'Request Details'!$H$5,IF(Test_type="Down",'Request Details'!$I$5,0))*PQ_Test[[#This Row],[Rate]]*15</f>
        <v>0</v>
      </c>
    </row>
    <row r="79" spans="2:9" x14ac:dyDescent="0.3">
      <c r="B79" s="34">
        <f>TEXT(PQ_Test[[#This Row],[Timestep]]*"00:00:04","HH:MM:SS")+0</f>
        <v>2.3611111111111111E-3</v>
      </c>
      <c r="C79" s="33">
        <v>51</v>
      </c>
      <c r="D79" s="33" t="s">
        <v>20</v>
      </c>
      <c r="E79" s="33">
        <v>0</v>
      </c>
      <c r="F79" s="43">
        <v>0</v>
      </c>
      <c r="G79" s="43">
        <f>IFERROR(G78+PQ_Test[[#This Row],[Factor]]*PQ_Test[[#This Row],[Rate]]*IF($C$1="Up",1,IF($C$1="Down",-1,0)),0)</f>
        <v>0</v>
      </c>
      <c r="H79" s="54">
        <f>IF(Test_type="Up",'Request Details'!$H$5,IF(Test_type="Down",'Request Details'!$I$5,0))*PQ_Test[[#This Row],[Profile %]]</f>
        <v>0</v>
      </c>
      <c r="I79" s="54">
        <f>IF(Test_type="Up",'Request Details'!$H$5,IF(Test_type="Down",'Request Details'!$I$5,0))*PQ_Test[[#This Row],[Rate]]*15</f>
        <v>0</v>
      </c>
    </row>
    <row r="80" spans="2:9" x14ac:dyDescent="0.3">
      <c r="B80" s="34">
        <f>TEXT(PQ_Test[[#This Row],[Timestep]]*"00:00:04","HH:MM:SS")+0</f>
        <v>2.4074074074074076E-3</v>
      </c>
      <c r="C80" s="33">
        <v>52</v>
      </c>
      <c r="D80" s="33" t="s">
        <v>20</v>
      </c>
      <c r="E80" s="33">
        <v>0</v>
      </c>
      <c r="F80" s="43">
        <v>0</v>
      </c>
      <c r="G80" s="43">
        <f>IFERROR(G79+PQ_Test[[#This Row],[Factor]]*PQ_Test[[#This Row],[Rate]]*IF($C$1="Up",1,IF($C$1="Down",-1,0)),0)</f>
        <v>0</v>
      </c>
      <c r="H80" s="54">
        <f>IF(Test_type="Up",'Request Details'!$H$5,IF(Test_type="Down",'Request Details'!$I$5,0))*PQ_Test[[#This Row],[Profile %]]</f>
        <v>0</v>
      </c>
      <c r="I80" s="54">
        <f>IF(Test_type="Up",'Request Details'!$H$5,IF(Test_type="Down",'Request Details'!$I$5,0))*PQ_Test[[#This Row],[Rate]]*15</f>
        <v>0</v>
      </c>
    </row>
    <row r="81" spans="2:9" x14ac:dyDescent="0.3">
      <c r="B81" s="34">
        <f>TEXT(PQ_Test[[#This Row],[Timestep]]*"00:00:04","HH:MM:SS")+0</f>
        <v>2.4537037037037036E-3</v>
      </c>
      <c r="C81" s="33">
        <v>53</v>
      </c>
      <c r="D81" s="33" t="s">
        <v>20</v>
      </c>
      <c r="E81" s="33">
        <v>0</v>
      </c>
      <c r="F81" s="43">
        <v>0</v>
      </c>
      <c r="G81" s="43">
        <f>IFERROR(G80+PQ_Test[[#This Row],[Factor]]*PQ_Test[[#This Row],[Rate]]*IF($C$1="Up",1,IF($C$1="Down",-1,0)),0)</f>
        <v>0</v>
      </c>
      <c r="H81" s="54">
        <f>IF(Test_type="Up",'Request Details'!$H$5,IF(Test_type="Down",'Request Details'!$I$5,0))*PQ_Test[[#This Row],[Profile %]]</f>
        <v>0</v>
      </c>
      <c r="I81" s="54">
        <f>IF(Test_type="Up",'Request Details'!$H$5,IF(Test_type="Down",'Request Details'!$I$5,0))*PQ_Test[[#This Row],[Rate]]*15</f>
        <v>0</v>
      </c>
    </row>
    <row r="82" spans="2:9" x14ac:dyDescent="0.3">
      <c r="B82" s="34">
        <f>TEXT(PQ_Test[[#This Row],[Timestep]]*"00:00:04","HH:MM:SS")+0</f>
        <v>2.5000000000000001E-3</v>
      </c>
      <c r="C82" s="33">
        <v>54</v>
      </c>
      <c r="D82" s="33" t="s">
        <v>20</v>
      </c>
      <c r="E82" s="33">
        <v>0</v>
      </c>
      <c r="F82" s="43">
        <v>0</v>
      </c>
      <c r="G82" s="43">
        <f>IFERROR(G81+PQ_Test[[#This Row],[Factor]]*PQ_Test[[#This Row],[Rate]]*IF($C$1="Up",1,IF($C$1="Down",-1,0)),0)</f>
        <v>0</v>
      </c>
      <c r="H82" s="54">
        <f>IF(Test_type="Up",'Request Details'!$H$5,IF(Test_type="Down",'Request Details'!$I$5,0))*PQ_Test[[#This Row],[Profile %]]</f>
        <v>0</v>
      </c>
      <c r="I82" s="54">
        <f>IF(Test_type="Up",'Request Details'!$H$5,IF(Test_type="Down",'Request Details'!$I$5,0))*PQ_Test[[#This Row],[Rate]]*15</f>
        <v>0</v>
      </c>
    </row>
    <row r="83" spans="2:9" x14ac:dyDescent="0.3">
      <c r="B83" s="34">
        <f>TEXT(PQ_Test[[#This Row],[Timestep]]*"00:00:04","HH:MM:SS")+0</f>
        <v>2.5462962962962961E-3</v>
      </c>
      <c r="C83" s="33">
        <v>55</v>
      </c>
      <c r="D83" s="33" t="s">
        <v>20</v>
      </c>
      <c r="E83" s="33">
        <v>0</v>
      </c>
      <c r="F83" s="43">
        <v>0</v>
      </c>
      <c r="G83" s="43">
        <f>IFERROR(G82+PQ_Test[[#This Row],[Factor]]*PQ_Test[[#This Row],[Rate]]*IF($C$1="Up",1,IF($C$1="Down",-1,0)),0)</f>
        <v>0</v>
      </c>
      <c r="H83" s="54">
        <f>IF(Test_type="Up",'Request Details'!$H$5,IF(Test_type="Down",'Request Details'!$I$5,0))*PQ_Test[[#This Row],[Profile %]]</f>
        <v>0</v>
      </c>
      <c r="I83" s="54">
        <f>IF(Test_type="Up",'Request Details'!$H$5,IF(Test_type="Down",'Request Details'!$I$5,0))*PQ_Test[[#This Row],[Rate]]*15</f>
        <v>0</v>
      </c>
    </row>
    <row r="84" spans="2:9" x14ac:dyDescent="0.3">
      <c r="B84" s="34">
        <f>TEXT(PQ_Test[[#This Row],[Timestep]]*"00:00:04","HH:MM:SS")+0</f>
        <v>2.5925925925925925E-3</v>
      </c>
      <c r="C84" s="33">
        <v>56</v>
      </c>
      <c r="D84" s="33" t="s">
        <v>20</v>
      </c>
      <c r="E84" s="33">
        <v>0</v>
      </c>
      <c r="F84" s="43">
        <v>0</v>
      </c>
      <c r="G84" s="43">
        <f>IFERROR(G83+PQ_Test[[#This Row],[Factor]]*PQ_Test[[#This Row],[Rate]]*IF($C$1="Up",1,IF($C$1="Down",-1,0)),0)</f>
        <v>0</v>
      </c>
      <c r="H84" s="54">
        <f>IF(Test_type="Up",'Request Details'!$H$5,IF(Test_type="Down",'Request Details'!$I$5,0))*PQ_Test[[#This Row],[Profile %]]</f>
        <v>0</v>
      </c>
      <c r="I84" s="54">
        <f>IF(Test_type="Up",'Request Details'!$H$5,IF(Test_type="Down",'Request Details'!$I$5,0))*PQ_Test[[#This Row],[Rate]]*15</f>
        <v>0</v>
      </c>
    </row>
    <row r="85" spans="2:9" x14ac:dyDescent="0.3">
      <c r="B85" s="34">
        <f>TEXT(PQ_Test[[#This Row],[Timestep]]*"00:00:04","HH:MM:SS")+0</f>
        <v>2.6388888888888885E-3</v>
      </c>
      <c r="C85" s="33">
        <v>57</v>
      </c>
      <c r="D85" s="33" t="s">
        <v>20</v>
      </c>
      <c r="E85" s="33">
        <v>0</v>
      </c>
      <c r="F85" s="43">
        <v>0</v>
      </c>
      <c r="G85" s="43">
        <f>IFERROR(G84+PQ_Test[[#This Row],[Factor]]*PQ_Test[[#This Row],[Rate]]*IF($C$1="Up",1,IF($C$1="Down",-1,0)),0)</f>
        <v>0</v>
      </c>
      <c r="H85" s="54">
        <f>IF(Test_type="Up",'Request Details'!$H$5,IF(Test_type="Down",'Request Details'!$I$5,0))*PQ_Test[[#This Row],[Profile %]]</f>
        <v>0</v>
      </c>
      <c r="I85" s="54">
        <f>IF(Test_type="Up",'Request Details'!$H$5,IF(Test_type="Down",'Request Details'!$I$5,0))*PQ_Test[[#This Row],[Rate]]*15</f>
        <v>0</v>
      </c>
    </row>
    <row r="86" spans="2:9" x14ac:dyDescent="0.3">
      <c r="B86" s="34">
        <f>TEXT(PQ_Test[[#This Row],[Timestep]]*"00:00:04","HH:MM:SS")+0</f>
        <v>2.685185185185185E-3</v>
      </c>
      <c r="C86" s="33">
        <v>58</v>
      </c>
      <c r="D86" s="33" t="s">
        <v>20</v>
      </c>
      <c r="E86" s="33">
        <v>0</v>
      </c>
      <c r="F86" s="43">
        <v>0</v>
      </c>
      <c r="G86" s="43">
        <f>IFERROR(G85+PQ_Test[[#This Row],[Factor]]*PQ_Test[[#This Row],[Rate]]*IF($C$1="Up",1,IF($C$1="Down",-1,0)),0)</f>
        <v>0</v>
      </c>
      <c r="H86" s="54">
        <f>IF(Test_type="Up",'Request Details'!$H$5,IF(Test_type="Down",'Request Details'!$I$5,0))*PQ_Test[[#This Row],[Profile %]]</f>
        <v>0</v>
      </c>
      <c r="I86" s="54">
        <f>IF(Test_type="Up",'Request Details'!$H$5,IF(Test_type="Down",'Request Details'!$I$5,0))*PQ_Test[[#This Row],[Rate]]*15</f>
        <v>0</v>
      </c>
    </row>
    <row r="87" spans="2:9" x14ac:dyDescent="0.3">
      <c r="B87" s="34">
        <f>TEXT(PQ_Test[[#This Row],[Timestep]]*"00:00:04","HH:MM:SS")+0</f>
        <v>2.7314814814814819E-3</v>
      </c>
      <c r="C87" s="33">
        <v>59</v>
      </c>
      <c r="D87" s="33" t="s">
        <v>20</v>
      </c>
      <c r="E87" s="33">
        <v>0</v>
      </c>
      <c r="F87" s="43">
        <v>0</v>
      </c>
      <c r="G87" s="43">
        <f>IFERROR(G86+PQ_Test[[#This Row],[Factor]]*PQ_Test[[#This Row],[Rate]]*IF($C$1="Up",1,IF($C$1="Down",-1,0)),0)</f>
        <v>0</v>
      </c>
      <c r="H87" s="54">
        <f>IF(Test_type="Up",'Request Details'!$H$5,IF(Test_type="Down",'Request Details'!$I$5,0))*PQ_Test[[#This Row],[Profile %]]</f>
        <v>0</v>
      </c>
      <c r="I87" s="54">
        <f>IF(Test_type="Up",'Request Details'!$H$5,IF(Test_type="Down",'Request Details'!$I$5,0))*PQ_Test[[#This Row],[Rate]]*15</f>
        <v>0</v>
      </c>
    </row>
    <row r="88" spans="2:9" x14ac:dyDescent="0.3">
      <c r="B88" s="34">
        <f>TEXT(PQ_Test[[#This Row],[Timestep]]*"00:00:04","HH:MM:SS")+0</f>
        <v>2.7777777777777779E-3</v>
      </c>
      <c r="C88" s="33">
        <v>60</v>
      </c>
      <c r="D88" s="33" t="s">
        <v>20</v>
      </c>
      <c r="E88" s="33">
        <v>0</v>
      </c>
      <c r="F88" s="43">
        <v>0</v>
      </c>
      <c r="G88" s="43">
        <f>IFERROR(G87+PQ_Test[[#This Row],[Factor]]*PQ_Test[[#This Row],[Rate]]*IF($C$1="Up",1,IF($C$1="Down",-1,0)),0)</f>
        <v>0</v>
      </c>
      <c r="H88" s="54">
        <f>IF(Test_type="Up",'Request Details'!$H$5,IF(Test_type="Down",'Request Details'!$I$5,0))*PQ_Test[[#This Row],[Profile %]]</f>
        <v>0</v>
      </c>
      <c r="I88" s="54">
        <f>IF(Test_type="Up",'Request Details'!$H$5,IF(Test_type="Down",'Request Details'!$I$5,0))*PQ_Test[[#This Row],[Rate]]*15</f>
        <v>0</v>
      </c>
    </row>
    <row r="89" spans="2:9" x14ac:dyDescent="0.3">
      <c r="B89" s="34">
        <f>TEXT(PQ_Test[[#This Row],[Timestep]]*"00:00:04","HH:MM:SS")+0</f>
        <v>2.8240740740740739E-3</v>
      </c>
      <c r="C89" s="33">
        <v>61</v>
      </c>
      <c r="D89" s="33" t="s">
        <v>20</v>
      </c>
      <c r="E89" s="33">
        <v>0</v>
      </c>
      <c r="F89" s="43">
        <v>0</v>
      </c>
      <c r="G89" s="43">
        <f>IFERROR(G88+PQ_Test[[#This Row],[Factor]]*PQ_Test[[#This Row],[Rate]]*IF($C$1="Up",1,IF($C$1="Down",-1,0)),0)</f>
        <v>0</v>
      </c>
      <c r="H89" s="54">
        <f>IF(Test_type="Up",'Request Details'!$H$5,IF(Test_type="Down",'Request Details'!$I$5,0))*PQ_Test[[#This Row],[Profile %]]</f>
        <v>0</v>
      </c>
      <c r="I89" s="54">
        <f>IF(Test_type="Up",'Request Details'!$H$5,IF(Test_type="Down",'Request Details'!$I$5,0))*PQ_Test[[#This Row],[Rate]]*15</f>
        <v>0</v>
      </c>
    </row>
    <row r="90" spans="2:9" x14ac:dyDescent="0.3">
      <c r="B90" s="34">
        <f>TEXT(PQ_Test[[#This Row],[Timestep]]*"00:00:04","HH:MM:SS")+0</f>
        <v>2.8703703703703708E-3</v>
      </c>
      <c r="C90" s="33">
        <v>62</v>
      </c>
      <c r="D90" s="33" t="s">
        <v>20</v>
      </c>
      <c r="E90" s="33">
        <v>0</v>
      </c>
      <c r="F90" s="43">
        <v>0</v>
      </c>
      <c r="G90" s="43">
        <f>IFERROR(G89+PQ_Test[[#This Row],[Factor]]*PQ_Test[[#This Row],[Rate]]*IF($C$1="Up",1,IF($C$1="Down",-1,0)),0)</f>
        <v>0</v>
      </c>
      <c r="H90" s="54">
        <f>IF(Test_type="Up",'Request Details'!$H$5,IF(Test_type="Down",'Request Details'!$I$5,0))*PQ_Test[[#This Row],[Profile %]]</f>
        <v>0</v>
      </c>
      <c r="I90" s="54">
        <f>IF(Test_type="Up",'Request Details'!$H$5,IF(Test_type="Down",'Request Details'!$I$5,0))*PQ_Test[[#This Row],[Rate]]*15</f>
        <v>0</v>
      </c>
    </row>
    <row r="91" spans="2:9" x14ac:dyDescent="0.3">
      <c r="B91" s="34">
        <f>TEXT(PQ_Test[[#This Row],[Timestep]]*"00:00:04","HH:MM:SS")+0</f>
        <v>2.9166666666666668E-3</v>
      </c>
      <c r="C91" s="33">
        <v>63</v>
      </c>
      <c r="D91" s="33" t="s">
        <v>20</v>
      </c>
      <c r="E91" s="33">
        <v>0</v>
      </c>
      <c r="F91" s="43">
        <v>0</v>
      </c>
      <c r="G91" s="43">
        <f>IFERROR(G90+PQ_Test[[#This Row],[Factor]]*PQ_Test[[#This Row],[Rate]]*IF($C$1="Up",1,IF($C$1="Down",-1,0)),0)</f>
        <v>0</v>
      </c>
      <c r="H91" s="54">
        <f>IF(Test_type="Up",'Request Details'!$H$5,IF(Test_type="Down",'Request Details'!$I$5,0))*PQ_Test[[#This Row],[Profile %]]</f>
        <v>0</v>
      </c>
      <c r="I91" s="54">
        <f>IF(Test_type="Up",'Request Details'!$H$5,IF(Test_type="Down",'Request Details'!$I$5,0))*PQ_Test[[#This Row],[Rate]]*15</f>
        <v>0</v>
      </c>
    </row>
    <row r="92" spans="2:9" x14ac:dyDescent="0.3">
      <c r="B92" s="34">
        <f>TEXT(PQ_Test[[#This Row],[Timestep]]*"00:00:04","HH:MM:SS")+0</f>
        <v>2.9629629629629628E-3</v>
      </c>
      <c r="C92" s="33">
        <v>64</v>
      </c>
      <c r="D92" s="33" t="s">
        <v>20</v>
      </c>
      <c r="E92" s="33">
        <v>0</v>
      </c>
      <c r="F92" s="43">
        <v>0</v>
      </c>
      <c r="G92" s="43">
        <f>IFERROR(G91+PQ_Test[[#This Row],[Factor]]*PQ_Test[[#This Row],[Rate]]*IF($C$1="Up",1,IF($C$1="Down",-1,0)),0)</f>
        <v>0</v>
      </c>
      <c r="H92" s="54">
        <f>IF(Test_type="Up",'Request Details'!$H$5,IF(Test_type="Down",'Request Details'!$I$5,0))*PQ_Test[[#This Row],[Profile %]]</f>
        <v>0</v>
      </c>
      <c r="I92" s="54">
        <f>IF(Test_type="Up",'Request Details'!$H$5,IF(Test_type="Down",'Request Details'!$I$5,0))*PQ_Test[[#This Row],[Rate]]*15</f>
        <v>0</v>
      </c>
    </row>
    <row r="93" spans="2:9" x14ac:dyDescent="0.3">
      <c r="B93" s="34">
        <f>TEXT(PQ_Test[[#This Row],[Timestep]]*"00:00:04","HH:MM:SS")+0</f>
        <v>3.0092592592592588E-3</v>
      </c>
      <c r="C93" s="33">
        <v>65</v>
      </c>
      <c r="D93" s="33" t="s">
        <v>20</v>
      </c>
      <c r="E93" s="33">
        <v>0</v>
      </c>
      <c r="F93" s="43">
        <v>0</v>
      </c>
      <c r="G93" s="43">
        <f>IFERROR(G92+PQ_Test[[#This Row],[Factor]]*PQ_Test[[#This Row],[Rate]]*IF($C$1="Up",1,IF($C$1="Down",-1,0)),0)</f>
        <v>0</v>
      </c>
      <c r="H93" s="54">
        <f>IF(Test_type="Up",'Request Details'!$H$5,IF(Test_type="Down",'Request Details'!$I$5,0))*PQ_Test[[#This Row],[Profile %]]</f>
        <v>0</v>
      </c>
      <c r="I93" s="54">
        <f>IF(Test_type="Up",'Request Details'!$H$5,IF(Test_type="Down",'Request Details'!$I$5,0))*PQ_Test[[#This Row],[Rate]]*15</f>
        <v>0</v>
      </c>
    </row>
    <row r="94" spans="2:9" x14ac:dyDescent="0.3">
      <c r="B94" s="34">
        <f>TEXT(PQ_Test[[#This Row],[Timestep]]*"00:00:04","HH:MM:SS")+0</f>
        <v>3.0555555555555557E-3</v>
      </c>
      <c r="C94" s="33">
        <v>66</v>
      </c>
      <c r="D94" s="33" t="s">
        <v>20</v>
      </c>
      <c r="E94" s="33">
        <v>0</v>
      </c>
      <c r="F94" s="43">
        <v>0</v>
      </c>
      <c r="G94" s="43">
        <f>IFERROR(G93+PQ_Test[[#This Row],[Factor]]*PQ_Test[[#This Row],[Rate]]*IF($C$1="Up",1,IF($C$1="Down",-1,0)),0)</f>
        <v>0</v>
      </c>
      <c r="H94" s="54">
        <f>IF(Test_type="Up",'Request Details'!$H$5,IF(Test_type="Down",'Request Details'!$I$5,0))*PQ_Test[[#This Row],[Profile %]]</f>
        <v>0</v>
      </c>
      <c r="I94" s="54">
        <f>IF(Test_type="Up",'Request Details'!$H$5,IF(Test_type="Down",'Request Details'!$I$5,0))*PQ_Test[[#This Row],[Rate]]*15</f>
        <v>0</v>
      </c>
    </row>
    <row r="95" spans="2:9" x14ac:dyDescent="0.3">
      <c r="B95" s="34">
        <f>TEXT(PQ_Test[[#This Row],[Timestep]]*"00:00:04","HH:MM:SS")+0</f>
        <v>3.1018518518518522E-3</v>
      </c>
      <c r="C95" s="33">
        <v>67</v>
      </c>
      <c r="D95" s="33" t="s">
        <v>20</v>
      </c>
      <c r="E95" s="33">
        <v>0</v>
      </c>
      <c r="F95" s="43">
        <v>0</v>
      </c>
      <c r="G95" s="43">
        <f>IFERROR(G94+PQ_Test[[#This Row],[Factor]]*PQ_Test[[#This Row],[Rate]]*IF($C$1="Up",1,IF($C$1="Down",-1,0)),0)</f>
        <v>0</v>
      </c>
      <c r="H95" s="54">
        <f>IF(Test_type="Up",'Request Details'!$H$5,IF(Test_type="Down",'Request Details'!$I$5,0))*PQ_Test[[#This Row],[Profile %]]</f>
        <v>0</v>
      </c>
      <c r="I95" s="54">
        <f>IF(Test_type="Up",'Request Details'!$H$5,IF(Test_type="Down",'Request Details'!$I$5,0))*PQ_Test[[#This Row],[Rate]]*15</f>
        <v>0</v>
      </c>
    </row>
    <row r="96" spans="2:9" x14ac:dyDescent="0.3">
      <c r="B96" s="34">
        <f>TEXT(PQ_Test[[#This Row],[Timestep]]*"00:00:04","HH:MM:SS")+0</f>
        <v>3.1481481481481482E-3</v>
      </c>
      <c r="C96" s="33">
        <v>68</v>
      </c>
      <c r="D96" s="33" t="s">
        <v>20</v>
      </c>
      <c r="E96" s="33">
        <v>0</v>
      </c>
      <c r="F96" s="43">
        <v>0</v>
      </c>
      <c r="G96" s="43">
        <f>IFERROR(G95+PQ_Test[[#This Row],[Factor]]*PQ_Test[[#This Row],[Rate]]*IF($C$1="Up",1,IF($C$1="Down",-1,0)),0)</f>
        <v>0</v>
      </c>
      <c r="H96" s="54">
        <f>IF(Test_type="Up",'Request Details'!$H$5,IF(Test_type="Down",'Request Details'!$I$5,0))*PQ_Test[[#This Row],[Profile %]]</f>
        <v>0</v>
      </c>
      <c r="I96" s="54">
        <f>IF(Test_type="Up",'Request Details'!$H$5,IF(Test_type="Down",'Request Details'!$I$5,0))*PQ_Test[[#This Row],[Rate]]*15</f>
        <v>0</v>
      </c>
    </row>
    <row r="97" spans="2:9" x14ac:dyDescent="0.3">
      <c r="B97" s="34">
        <f>TEXT(PQ_Test[[#This Row],[Timestep]]*"00:00:04","HH:MM:SS")+0</f>
        <v>3.1944444444444442E-3</v>
      </c>
      <c r="C97" s="33">
        <v>69</v>
      </c>
      <c r="D97" s="33" t="s">
        <v>20</v>
      </c>
      <c r="E97" s="33">
        <v>0</v>
      </c>
      <c r="F97" s="43">
        <v>0</v>
      </c>
      <c r="G97" s="43">
        <f>IFERROR(G96+PQ_Test[[#This Row],[Factor]]*PQ_Test[[#This Row],[Rate]]*IF($C$1="Up",1,IF($C$1="Down",-1,0)),0)</f>
        <v>0</v>
      </c>
      <c r="H97" s="54">
        <f>IF(Test_type="Up",'Request Details'!$H$5,IF(Test_type="Down",'Request Details'!$I$5,0))*PQ_Test[[#This Row],[Profile %]]</f>
        <v>0</v>
      </c>
      <c r="I97" s="54">
        <f>IF(Test_type="Up",'Request Details'!$H$5,IF(Test_type="Down",'Request Details'!$I$5,0))*PQ_Test[[#This Row],[Rate]]*15</f>
        <v>0</v>
      </c>
    </row>
    <row r="98" spans="2:9" x14ac:dyDescent="0.3">
      <c r="B98" s="34">
        <f>TEXT(PQ_Test[[#This Row],[Timestep]]*"00:00:04","HH:MM:SS")+0</f>
        <v>3.2407407407407406E-3</v>
      </c>
      <c r="C98" s="33">
        <v>70</v>
      </c>
      <c r="D98" s="33" t="s">
        <v>20</v>
      </c>
      <c r="E98" s="33">
        <v>0</v>
      </c>
      <c r="F98" s="43">
        <v>0</v>
      </c>
      <c r="G98" s="43">
        <f>IFERROR(G97+PQ_Test[[#This Row],[Factor]]*PQ_Test[[#This Row],[Rate]]*IF($C$1="Up",1,IF($C$1="Down",-1,0)),0)</f>
        <v>0</v>
      </c>
      <c r="H98" s="54">
        <f>IF(Test_type="Up",'Request Details'!$H$5,IF(Test_type="Down",'Request Details'!$I$5,0))*PQ_Test[[#This Row],[Profile %]]</f>
        <v>0</v>
      </c>
      <c r="I98" s="54">
        <f>IF(Test_type="Up",'Request Details'!$H$5,IF(Test_type="Down",'Request Details'!$I$5,0))*PQ_Test[[#This Row],[Rate]]*15</f>
        <v>0</v>
      </c>
    </row>
    <row r="99" spans="2:9" x14ac:dyDescent="0.3">
      <c r="B99" s="34">
        <f>TEXT(PQ_Test[[#This Row],[Timestep]]*"00:00:04","HH:MM:SS")+0</f>
        <v>3.2870370370370367E-3</v>
      </c>
      <c r="C99" s="33">
        <v>71</v>
      </c>
      <c r="D99" s="33" t="s">
        <v>20</v>
      </c>
      <c r="E99" s="33">
        <v>0</v>
      </c>
      <c r="F99" s="43">
        <v>0</v>
      </c>
      <c r="G99" s="43">
        <f>IFERROR(G98+PQ_Test[[#This Row],[Factor]]*PQ_Test[[#This Row],[Rate]]*IF($C$1="Up",1,IF($C$1="Down",-1,0)),0)</f>
        <v>0</v>
      </c>
      <c r="H99" s="54">
        <f>IF(Test_type="Up",'Request Details'!$H$5,IF(Test_type="Down",'Request Details'!$I$5,0))*PQ_Test[[#This Row],[Profile %]]</f>
        <v>0</v>
      </c>
      <c r="I99" s="54">
        <f>IF(Test_type="Up",'Request Details'!$H$5,IF(Test_type="Down",'Request Details'!$I$5,0))*PQ_Test[[#This Row],[Rate]]*15</f>
        <v>0</v>
      </c>
    </row>
    <row r="100" spans="2:9" x14ac:dyDescent="0.3">
      <c r="B100" s="34">
        <f>TEXT(PQ_Test[[#This Row],[Timestep]]*"00:00:04","HH:MM:SS")+0</f>
        <v>3.3333333333333335E-3</v>
      </c>
      <c r="C100" s="33">
        <v>72</v>
      </c>
      <c r="D100" s="33" t="s">
        <v>20</v>
      </c>
      <c r="E100" s="33">
        <v>0</v>
      </c>
      <c r="F100" s="43">
        <v>0</v>
      </c>
      <c r="G100" s="43">
        <f>IFERROR(G99+PQ_Test[[#This Row],[Factor]]*PQ_Test[[#This Row],[Rate]]*IF($C$1="Up",1,IF($C$1="Down",-1,0)),0)</f>
        <v>0</v>
      </c>
      <c r="H100" s="54">
        <f>IF(Test_type="Up",'Request Details'!$H$5,IF(Test_type="Down",'Request Details'!$I$5,0))*PQ_Test[[#This Row],[Profile %]]</f>
        <v>0</v>
      </c>
      <c r="I100" s="54">
        <f>IF(Test_type="Up",'Request Details'!$H$5,IF(Test_type="Down",'Request Details'!$I$5,0))*PQ_Test[[#This Row],[Rate]]*15</f>
        <v>0</v>
      </c>
    </row>
    <row r="101" spans="2:9" x14ac:dyDescent="0.3">
      <c r="B101" s="34">
        <f>TEXT(PQ_Test[[#This Row],[Timestep]]*"00:00:04","HH:MM:SS")+0</f>
        <v>3.37962962962963E-3</v>
      </c>
      <c r="C101" s="33">
        <v>73</v>
      </c>
      <c r="D101" s="33" t="s">
        <v>20</v>
      </c>
      <c r="E101" s="33">
        <v>0</v>
      </c>
      <c r="F101" s="43">
        <v>0</v>
      </c>
      <c r="G101" s="43">
        <f>IFERROR(G100+PQ_Test[[#This Row],[Factor]]*PQ_Test[[#This Row],[Rate]]*IF($C$1="Up",1,IF($C$1="Down",-1,0)),0)</f>
        <v>0</v>
      </c>
      <c r="H101" s="54">
        <f>IF(Test_type="Up",'Request Details'!$H$5,IF(Test_type="Down",'Request Details'!$I$5,0))*PQ_Test[[#This Row],[Profile %]]</f>
        <v>0</v>
      </c>
      <c r="I101" s="54">
        <f>IF(Test_type="Up",'Request Details'!$H$5,IF(Test_type="Down",'Request Details'!$I$5,0))*PQ_Test[[#This Row],[Rate]]*15</f>
        <v>0</v>
      </c>
    </row>
    <row r="102" spans="2:9" x14ac:dyDescent="0.3">
      <c r="B102" s="34">
        <f>TEXT(PQ_Test[[#This Row],[Timestep]]*"00:00:04","HH:MM:SS")+0</f>
        <v>3.425925925925926E-3</v>
      </c>
      <c r="C102" s="33">
        <v>74</v>
      </c>
      <c r="D102" s="33" t="s">
        <v>20</v>
      </c>
      <c r="E102" s="33">
        <v>0</v>
      </c>
      <c r="F102" s="43">
        <v>0</v>
      </c>
      <c r="G102" s="43">
        <f>IFERROR(G101+PQ_Test[[#This Row],[Factor]]*PQ_Test[[#This Row],[Rate]]*IF($C$1="Up",1,IF($C$1="Down",-1,0)),0)</f>
        <v>0</v>
      </c>
      <c r="H102" s="54">
        <f>IF(Test_type="Up",'Request Details'!$H$5,IF(Test_type="Down",'Request Details'!$I$5,0))*PQ_Test[[#This Row],[Profile %]]</f>
        <v>0</v>
      </c>
      <c r="I102" s="54">
        <f>IF(Test_type="Up",'Request Details'!$H$5,IF(Test_type="Down",'Request Details'!$I$5,0))*PQ_Test[[#This Row],[Rate]]*15</f>
        <v>0</v>
      </c>
    </row>
    <row r="103" spans="2:9" x14ac:dyDescent="0.3">
      <c r="B103" s="34">
        <f>TEXT(PQ_Test[[#This Row],[Timestep]]*"00:00:04","HH:MM:SS")+0</f>
        <v>3.472222222222222E-3</v>
      </c>
      <c r="C103" s="33">
        <v>75</v>
      </c>
      <c r="D103" s="33" t="s">
        <v>20</v>
      </c>
      <c r="E103" s="33">
        <v>0</v>
      </c>
      <c r="F103" s="43">
        <v>0</v>
      </c>
      <c r="G103" s="43">
        <f>IFERROR(G102+PQ_Test[[#This Row],[Factor]]*PQ_Test[[#This Row],[Rate]]*IF($C$1="Up",1,IF($C$1="Down",-1,0)),0)</f>
        <v>0</v>
      </c>
      <c r="H103" s="54">
        <f>IF(Test_type="Up",'Request Details'!$H$5,IF(Test_type="Down",'Request Details'!$I$5,0))*PQ_Test[[#This Row],[Profile %]]</f>
        <v>0</v>
      </c>
      <c r="I103" s="54">
        <f>IF(Test_type="Up",'Request Details'!$H$5,IF(Test_type="Down",'Request Details'!$I$5,0))*PQ_Test[[#This Row],[Rate]]*15</f>
        <v>0</v>
      </c>
    </row>
    <row r="104" spans="2:9" x14ac:dyDescent="0.3">
      <c r="B104" s="34">
        <f>TEXT(PQ_Test[[#This Row],[Timestep]]*"00:00:04","HH:MM:SS")+0</f>
        <v>3.5185185185185185E-3</v>
      </c>
      <c r="C104" s="33">
        <v>76</v>
      </c>
      <c r="D104" s="33" t="s">
        <v>20</v>
      </c>
      <c r="E104" s="33">
        <v>0</v>
      </c>
      <c r="F104" s="43">
        <v>0</v>
      </c>
      <c r="G104" s="43">
        <f>IFERROR(G103+PQ_Test[[#This Row],[Factor]]*PQ_Test[[#This Row],[Rate]]*IF($C$1="Up",1,IF($C$1="Down",-1,0)),0)</f>
        <v>0</v>
      </c>
      <c r="H104" s="54">
        <f>IF(Test_type="Up",'Request Details'!$H$5,IF(Test_type="Down",'Request Details'!$I$5,0))*PQ_Test[[#This Row],[Profile %]]</f>
        <v>0</v>
      </c>
      <c r="I104" s="54">
        <f>IF(Test_type="Up",'Request Details'!$H$5,IF(Test_type="Down",'Request Details'!$I$5,0))*PQ_Test[[#This Row],[Rate]]*15</f>
        <v>0</v>
      </c>
    </row>
    <row r="105" spans="2:9" x14ac:dyDescent="0.3">
      <c r="B105" s="34">
        <f>TEXT(PQ_Test[[#This Row],[Timestep]]*"00:00:04","HH:MM:SS")+0</f>
        <v>3.5648148148148154E-3</v>
      </c>
      <c r="C105" s="33">
        <v>77</v>
      </c>
      <c r="D105" s="33" t="s">
        <v>20</v>
      </c>
      <c r="E105" s="33">
        <v>0</v>
      </c>
      <c r="F105" s="43">
        <v>0</v>
      </c>
      <c r="G105" s="43">
        <f>IFERROR(G104+PQ_Test[[#This Row],[Factor]]*PQ_Test[[#This Row],[Rate]]*IF($C$1="Up",1,IF($C$1="Down",-1,0)),0)</f>
        <v>0</v>
      </c>
      <c r="H105" s="54">
        <f>IF(Test_type="Up",'Request Details'!$H$5,IF(Test_type="Down",'Request Details'!$I$5,0))*PQ_Test[[#This Row],[Profile %]]</f>
        <v>0</v>
      </c>
      <c r="I105" s="54">
        <f>IF(Test_type="Up",'Request Details'!$H$5,IF(Test_type="Down",'Request Details'!$I$5,0))*PQ_Test[[#This Row],[Rate]]*15</f>
        <v>0</v>
      </c>
    </row>
    <row r="106" spans="2:9" x14ac:dyDescent="0.3">
      <c r="B106" s="34">
        <f>TEXT(PQ_Test[[#This Row],[Timestep]]*"00:00:04","HH:MM:SS")+0</f>
        <v>3.6111111111111114E-3</v>
      </c>
      <c r="C106" s="33">
        <v>78</v>
      </c>
      <c r="D106" s="33" t="s">
        <v>20</v>
      </c>
      <c r="E106" s="33">
        <v>0</v>
      </c>
      <c r="F106" s="43">
        <v>0</v>
      </c>
      <c r="G106" s="43">
        <f>IFERROR(G105+PQ_Test[[#This Row],[Factor]]*PQ_Test[[#This Row],[Rate]]*IF($C$1="Up",1,IF($C$1="Down",-1,0)),0)</f>
        <v>0</v>
      </c>
      <c r="H106" s="54">
        <f>IF(Test_type="Up",'Request Details'!$H$5,IF(Test_type="Down",'Request Details'!$I$5,0))*PQ_Test[[#This Row],[Profile %]]</f>
        <v>0</v>
      </c>
      <c r="I106" s="54">
        <f>IF(Test_type="Up",'Request Details'!$H$5,IF(Test_type="Down",'Request Details'!$I$5,0))*PQ_Test[[#This Row],[Rate]]*15</f>
        <v>0</v>
      </c>
    </row>
    <row r="107" spans="2:9" x14ac:dyDescent="0.3">
      <c r="B107" s="34">
        <f>TEXT(PQ_Test[[#This Row],[Timestep]]*"00:00:04","HH:MM:SS")+0</f>
        <v>3.6574074074074074E-3</v>
      </c>
      <c r="C107" s="33">
        <v>79</v>
      </c>
      <c r="D107" s="33" t="s">
        <v>20</v>
      </c>
      <c r="E107" s="33">
        <v>0</v>
      </c>
      <c r="F107" s="43">
        <v>0</v>
      </c>
      <c r="G107" s="43">
        <f>IFERROR(G106+PQ_Test[[#This Row],[Factor]]*PQ_Test[[#This Row],[Rate]]*IF($C$1="Up",1,IF($C$1="Down",-1,0)),0)</f>
        <v>0</v>
      </c>
      <c r="H107" s="54">
        <f>IF(Test_type="Up",'Request Details'!$H$5,IF(Test_type="Down",'Request Details'!$I$5,0))*PQ_Test[[#This Row],[Profile %]]</f>
        <v>0</v>
      </c>
      <c r="I107" s="54">
        <f>IF(Test_type="Up",'Request Details'!$H$5,IF(Test_type="Down",'Request Details'!$I$5,0))*PQ_Test[[#This Row],[Rate]]*15</f>
        <v>0</v>
      </c>
    </row>
    <row r="108" spans="2:9" x14ac:dyDescent="0.3">
      <c r="B108" s="34">
        <f>TEXT(PQ_Test[[#This Row],[Timestep]]*"00:00:04","HH:MM:SS")+0</f>
        <v>3.7037037037037034E-3</v>
      </c>
      <c r="C108" s="33">
        <v>80</v>
      </c>
      <c r="D108" s="33" t="s">
        <v>20</v>
      </c>
      <c r="E108" s="33">
        <v>0</v>
      </c>
      <c r="F108" s="43">
        <v>0</v>
      </c>
      <c r="G108" s="43">
        <f>IFERROR(G107+PQ_Test[[#This Row],[Factor]]*PQ_Test[[#This Row],[Rate]]*IF($C$1="Up",1,IF($C$1="Down",-1,0)),0)</f>
        <v>0</v>
      </c>
      <c r="H108" s="54">
        <f>IF(Test_type="Up",'Request Details'!$H$5,IF(Test_type="Down",'Request Details'!$I$5,0))*PQ_Test[[#This Row],[Profile %]]</f>
        <v>0</v>
      </c>
      <c r="I108" s="54">
        <f>IF(Test_type="Up",'Request Details'!$H$5,IF(Test_type="Down",'Request Details'!$I$5,0))*PQ_Test[[#This Row],[Rate]]*15</f>
        <v>0</v>
      </c>
    </row>
    <row r="109" spans="2:9" x14ac:dyDescent="0.3">
      <c r="B109" s="34">
        <f>TEXT(PQ_Test[[#This Row],[Timestep]]*"00:00:04","HH:MM:SS")+0</f>
        <v>3.7500000000000003E-3</v>
      </c>
      <c r="C109" s="33">
        <v>81</v>
      </c>
      <c r="D109" s="33" t="s">
        <v>20</v>
      </c>
      <c r="E109" s="33">
        <v>0</v>
      </c>
      <c r="F109" s="43">
        <v>0</v>
      </c>
      <c r="G109" s="43">
        <f>IFERROR(G108+PQ_Test[[#This Row],[Factor]]*PQ_Test[[#This Row],[Rate]]*IF($C$1="Up",1,IF($C$1="Down",-1,0)),0)</f>
        <v>0</v>
      </c>
      <c r="H109" s="54">
        <f>IF(Test_type="Up",'Request Details'!$H$5,IF(Test_type="Down",'Request Details'!$I$5,0))*PQ_Test[[#This Row],[Profile %]]</f>
        <v>0</v>
      </c>
      <c r="I109" s="54">
        <f>IF(Test_type="Up",'Request Details'!$H$5,IF(Test_type="Down",'Request Details'!$I$5,0))*PQ_Test[[#This Row],[Rate]]*15</f>
        <v>0</v>
      </c>
    </row>
    <row r="110" spans="2:9" x14ac:dyDescent="0.3">
      <c r="B110" s="34">
        <f>TEXT(PQ_Test[[#This Row],[Timestep]]*"00:00:04","HH:MM:SS")+0</f>
        <v>3.7962962962962963E-3</v>
      </c>
      <c r="C110" s="33">
        <v>82</v>
      </c>
      <c r="D110" s="33" t="s">
        <v>20</v>
      </c>
      <c r="E110" s="33">
        <v>0</v>
      </c>
      <c r="F110" s="43">
        <v>0</v>
      </c>
      <c r="G110" s="43">
        <f>IFERROR(G109+PQ_Test[[#This Row],[Factor]]*PQ_Test[[#This Row],[Rate]]*IF($C$1="Up",1,IF($C$1="Down",-1,0)),0)</f>
        <v>0</v>
      </c>
      <c r="H110" s="54">
        <f>IF(Test_type="Up",'Request Details'!$H$5,IF(Test_type="Down",'Request Details'!$I$5,0))*PQ_Test[[#This Row],[Profile %]]</f>
        <v>0</v>
      </c>
      <c r="I110" s="54">
        <f>IF(Test_type="Up",'Request Details'!$H$5,IF(Test_type="Down",'Request Details'!$I$5,0))*PQ_Test[[#This Row],[Rate]]*15</f>
        <v>0</v>
      </c>
    </row>
    <row r="111" spans="2:9" x14ac:dyDescent="0.3">
      <c r="B111" s="34">
        <f>TEXT(PQ_Test[[#This Row],[Timestep]]*"00:00:04","HH:MM:SS")+0</f>
        <v>3.8425925925925923E-3</v>
      </c>
      <c r="C111" s="33">
        <v>83</v>
      </c>
      <c r="D111" s="33" t="s">
        <v>20</v>
      </c>
      <c r="E111" s="33">
        <v>0</v>
      </c>
      <c r="F111" s="43">
        <v>0</v>
      </c>
      <c r="G111" s="43">
        <f>IFERROR(G110+PQ_Test[[#This Row],[Factor]]*PQ_Test[[#This Row],[Rate]]*IF($C$1="Up",1,IF($C$1="Down",-1,0)),0)</f>
        <v>0</v>
      </c>
      <c r="H111" s="54">
        <f>IF(Test_type="Up",'Request Details'!$H$5,IF(Test_type="Down",'Request Details'!$I$5,0))*PQ_Test[[#This Row],[Profile %]]</f>
        <v>0</v>
      </c>
      <c r="I111" s="54">
        <f>IF(Test_type="Up",'Request Details'!$H$5,IF(Test_type="Down",'Request Details'!$I$5,0))*PQ_Test[[#This Row],[Rate]]*15</f>
        <v>0</v>
      </c>
    </row>
    <row r="112" spans="2:9" x14ac:dyDescent="0.3">
      <c r="B112" s="34">
        <f>TEXT(PQ_Test[[#This Row],[Timestep]]*"00:00:04","HH:MM:SS")+0</f>
        <v>3.8888888888888883E-3</v>
      </c>
      <c r="C112" s="33">
        <v>84</v>
      </c>
      <c r="D112" s="33" t="s">
        <v>20</v>
      </c>
      <c r="E112" s="33">
        <v>0</v>
      </c>
      <c r="F112" s="43">
        <v>0</v>
      </c>
      <c r="G112" s="43">
        <f>IFERROR(G111+PQ_Test[[#This Row],[Factor]]*PQ_Test[[#This Row],[Rate]]*IF($C$1="Up",1,IF($C$1="Down",-1,0)),0)</f>
        <v>0</v>
      </c>
      <c r="H112" s="54">
        <f>IF(Test_type="Up",'Request Details'!$H$5,IF(Test_type="Down",'Request Details'!$I$5,0))*PQ_Test[[#This Row],[Profile %]]</f>
        <v>0</v>
      </c>
      <c r="I112" s="54">
        <f>IF(Test_type="Up",'Request Details'!$H$5,IF(Test_type="Down",'Request Details'!$I$5,0))*PQ_Test[[#This Row],[Rate]]*15</f>
        <v>0</v>
      </c>
    </row>
    <row r="113" spans="2:9" x14ac:dyDescent="0.3">
      <c r="B113" s="34">
        <f>TEXT(PQ_Test[[#This Row],[Timestep]]*"00:00:04","HH:MM:SS")+0</f>
        <v>3.9351851851851857E-3</v>
      </c>
      <c r="C113" s="33">
        <v>85</v>
      </c>
      <c r="D113" s="33" t="s">
        <v>20</v>
      </c>
      <c r="E113" s="33">
        <v>0</v>
      </c>
      <c r="F113" s="43">
        <v>0</v>
      </c>
      <c r="G113" s="43">
        <f>IFERROR(G112+PQ_Test[[#This Row],[Factor]]*PQ_Test[[#This Row],[Rate]]*IF($C$1="Up",1,IF($C$1="Down",-1,0)),0)</f>
        <v>0</v>
      </c>
      <c r="H113" s="54">
        <f>IF(Test_type="Up",'Request Details'!$H$5,IF(Test_type="Down",'Request Details'!$I$5,0))*PQ_Test[[#This Row],[Profile %]]</f>
        <v>0</v>
      </c>
      <c r="I113" s="54">
        <f>IF(Test_type="Up",'Request Details'!$H$5,IF(Test_type="Down",'Request Details'!$I$5,0))*PQ_Test[[#This Row],[Rate]]*15</f>
        <v>0</v>
      </c>
    </row>
    <row r="114" spans="2:9" x14ac:dyDescent="0.3">
      <c r="B114" s="34">
        <f>TEXT(PQ_Test[[#This Row],[Timestep]]*"00:00:04","HH:MM:SS")+0</f>
        <v>3.9814814814814817E-3</v>
      </c>
      <c r="C114" s="33">
        <v>86</v>
      </c>
      <c r="D114" s="33" t="s">
        <v>20</v>
      </c>
      <c r="E114" s="33">
        <v>0</v>
      </c>
      <c r="F114" s="43">
        <v>0</v>
      </c>
      <c r="G114" s="43">
        <f>IFERROR(G113+PQ_Test[[#This Row],[Factor]]*PQ_Test[[#This Row],[Rate]]*IF($C$1="Up",1,IF($C$1="Down",-1,0)),0)</f>
        <v>0</v>
      </c>
      <c r="H114" s="54">
        <f>IF(Test_type="Up",'Request Details'!$H$5,IF(Test_type="Down",'Request Details'!$I$5,0))*PQ_Test[[#This Row],[Profile %]]</f>
        <v>0</v>
      </c>
      <c r="I114" s="54">
        <f>IF(Test_type="Up",'Request Details'!$H$5,IF(Test_type="Down",'Request Details'!$I$5,0))*PQ_Test[[#This Row],[Rate]]*15</f>
        <v>0</v>
      </c>
    </row>
    <row r="115" spans="2:9" x14ac:dyDescent="0.3">
      <c r="B115" s="34">
        <f>TEXT(PQ_Test[[#This Row],[Timestep]]*"00:00:04","HH:MM:SS")+0</f>
        <v>4.0277777777777777E-3</v>
      </c>
      <c r="C115" s="33">
        <v>87</v>
      </c>
      <c r="D115" s="33" t="s">
        <v>20</v>
      </c>
      <c r="E115" s="33">
        <v>0</v>
      </c>
      <c r="F115" s="43">
        <v>0</v>
      </c>
      <c r="G115" s="43">
        <f>IFERROR(G114+PQ_Test[[#This Row],[Factor]]*PQ_Test[[#This Row],[Rate]]*IF($C$1="Up",1,IF($C$1="Down",-1,0)),0)</f>
        <v>0</v>
      </c>
      <c r="H115" s="54">
        <f>IF(Test_type="Up",'Request Details'!$H$5,IF(Test_type="Down",'Request Details'!$I$5,0))*PQ_Test[[#This Row],[Profile %]]</f>
        <v>0</v>
      </c>
      <c r="I115" s="54">
        <f>IF(Test_type="Up",'Request Details'!$H$5,IF(Test_type="Down",'Request Details'!$I$5,0))*PQ_Test[[#This Row],[Rate]]*15</f>
        <v>0</v>
      </c>
    </row>
    <row r="116" spans="2:9" x14ac:dyDescent="0.3">
      <c r="B116" s="34">
        <f>TEXT(PQ_Test[[#This Row],[Timestep]]*"00:00:04","HH:MM:SS")+0</f>
        <v>4.0740740740740746E-3</v>
      </c>
      <c r="C116" s="33">
        <v>88</v>
      </c>
      <c r="D116" s="33" t="s">
        <v>20</v>
      </c>
      <c r="E116" s="33">
        <v>0</v>
      </c>
      <c r="F116" s="43">
        <v>0</v>
      </c>
      <c r="G116" s="43">
        <f>IFERROR(G115+PQ_Test[[#This Row],[Factor]]*PQ_Test[[#This Row],[Rate]]*IF($C$1="Up",1,IF($C$1="Down",-1,0)),0)</f>
        <v>0</v>
      </c>
      <c r="H116" s="54">
        <f>IF(Test_type="Up",'Request Details'!$H$5,IF(Test_type="Down",'Request Details'!$I$5,0))*PQ_Test[[#This Row],[Profile %]]</f>
        <v>0</v>
      </c>
      <c r="I116" s="54">
        <f>IF(Test_type="Up",'Request Details'!$H$5,IF(Test_type="Down",'Request Details'!$I$5,0))*PQ_Test[[#This Row],[Rate]]*15</f>
        <v>0</v>
      </c>
    </row>
    <row r="117" spans="2:9" x14ac:dyDescent="0.3">
      <c r="B117" s="34">
        <f>TEXT(PQ_Test[[#This Row],[Timestep]]*"00:00:04","HH:MM:SS")+0</f>
        <v>4.1203703703703706E-3</v>
      </c>
      <c r="C117" s="33">
        <v>89</v>
      </c>
      <c r="D117" s="33" t="s">
        <v>20</v>
      </c>
      <c r="E117" s="33">
        <v>0</v>
      </c>
      <c r="F117" s="43">
        <v>0</v>
      </c>
      <c r="G117" s="43">
        <f>IFERROR(G116+PQ_Test[[#This Row],[Factor]]*PQ_Test[[#This Row],[Rate]]*IF($C$1="Up",1,IF($C$1="Down",-1,0)),0)</f>
        <v>0</v>
      </c>
      <c r="H117" s="54">
        <f>IF(Test_type="Up",'Request Details'!$H$5,IF(Test_type="Down",'Request Details'!$I$5,0))*PQ_Test[[#This Row],[Profile %]]</f>
        <v>0</v>
      </c>
      <c r="I117" s="54">
        <f>IF(Test_type="Up",'Request Details'!$H$5,IF(Test_type="Down",'Request Details'!$I$5,0))*PQ_Test[[#This Row],[Rate]]*15</f>
        <v>0</v>
      </c>
    </row>
    <row r="118" spans="2:9" x14ac:dyDescent="0.3">
      <c r="B118" s="34">
        <f>TEXT(PQ_Test[[#This Row],[Timestep]]*"00:00:04","HH:MM:SS")+0</f>
        <v>4.1666666666666666E-3</v>
      </c>
      <c r="C118" s="33">
        <v>90</v>
      </c>
      <c r="D118" s="33" t="s">
        <v>20</v>
      </c>
      <c r="E118" s="33">
        <v>0</v>
      </c>
      <c r="F118" s="43">
        <v>0</v>
      </c>
      <c r="G118" s="43">
        <f>IFERROR(G117+PQ_Test[[#This Row],[Factor]]*PQ_Test[[#This Row],[Rate]]*IF($C$1="Up",1,IF($C$1="Down",-1,0)),0)</f>
        <v>0</v>
      </c>
      <c r="H118" s="54">
        <f>IF(Test_type="Up",'Request Details'!$H$5,IF(Test_type="Down",'Request Details'!$I$5,0))*PQ_Test[[#This Row],[Profile %]]</f>
        <v>0</v>
      </c>
      <c r="I118" s="54">
        <f>IF(Test_type="Up",'Request Details'!$H$5,IF(Test_type="Down",'Request Details'!$I$5,0))*PQ_Test[[#This Row],[Rate]]*15</f>
        <v>0</v>
      </c>
    </row>
    <row r="119" spans="2:9" x14ac:dyDescent="0.3">
      <c r="B119" s="34">
        <f>TEXT(PQ_Test[[#This Row],[Timestep]]*"00:00:04","HH:MM:SS")+0</f>
        <v>4.2129629629629626E-3</v>
      </c>
      <c r="C119" s="33">
        <v>91</v>
      </c>
      <c r="D119" s="33" t="s">
        <v>20</v>
      </c>
      <c r="E119" s="33">
        <v>0</v>
      </c>
      <c r="F119" s="43">
        <v>0</v>
      </c>
      <c r="G119" s="43">
        <f>IFERROR(G118+PQ_Test[[#This Row],[Factor]]*PQ_Test[[#This Row],[Rate]]*IF($C$1="Up",1,IF($C$1="Down",-1,0)),0)</f>
        <v>0</v>
      </c>
      <c r="H119" s="54">
        <f>IF(Test_type="Up",'Request Details'!$H$5,IF(Test_type="Down",'Request Details'!$I$5,0))*PQ_Test[[#This Row],[Profile %]]</f>
        <v>0</v>
      </c>
      <c r="I119" s="54">
        <f>IF(Test_type="Up",'Request Details'!$H$5,IF(Test_type="Down",'Request Details'!$I$5,0))*PQ_Test[[#This Row],[Rate]]*15</f>
        <v>0</v>
      </c>
    </row>
    <row r="120" spans="2:9" x14ac:dyDescent="0.3">
      <c r="B120" s="34">
        <f>TEXT(PQ_Test[[#This Row],[Timestep]]*"00:00:04","HH:MM:SS")+0</f>
        <v>4.2592592592592595E-3</v>
      </c>
      <c r="C120" s="33">
        <v>92</v>
      </c>
      <c r="D120" s="33" t="s">
        <v>20</v>
      </c>
      <c r="E120" s="33">
        <v>0</v>
      </c>
      <c r="F120" s="43">
        <v>0</v>
      </c>
      <c r="G120" s="43">
        <f>IFERROR(G119+PQ_Test[[#This Row],[Factor]]*PQ_Test[[#This Row],[Rate]]*IF($C$1="Up",1,IF($C$1="Down",-1,0)),0)</f>
        <v>0</v>
      </c>
      <c r="H120" s="54">
        <f>IF(Test_type="Up",'Request Details'!$H$5,IF(Test_type="Down",'Request Details'!$I$5,0))*PQ_Test[[#This Row],[Profile %]]</f>
        <v>0</v>
      </c>
      <c r="I120" s="54">
        <f>IF(Test_type="Up",'Request Details'!$H$5,IF(Test_type="Down",'Request Details'!$I$5,0))*PQ_Test[[#This Row],[Rate]]*15</f>
        <v>0</v>
      </c>
    </row>
    <row r="121" spans="2:9" x14ac:dyDescent="0.3">
      <c r="B121" s="34">
        <f>TEXT(PQ_Test[[#This Row],[Timestep]]*"00:00:04","HH:MM:SS")+0</f>
        <v>4.3055555555555555E-3</v>
      </c>
      <c r="C121" s="33">
        <v>93</v>
      </c>
      <c r="D121" s="33" t="s">
        <v>20</v>
      </c>
      <c r="E121" s="33">
        <v>0</v>
      </c>
      <c r="F121" s="43">
        <v>0</v>
      </c>
      <c r="G121" s="43">
        <f>IFERROR(G120+PQ_Test[[#This Row],[Factor]]*PQ_Test[[#This Row],[Rate]]*IF($C$1="Up",1,IF($C$1="Down",-1,0)),0)</f>
        <v>0</v>
      </c>
      <c r="H121" s="54">
        <f>IF(Test_type="Up",'Request Details'!$H$5,IF(Test_type="Down",'Request Details'!$I$5,0))*PQ_Test[[#This Row],[Profile %]]</f>
        <v>0</v>
      </c>
      <c r="I121" s="54">
        <f>IF(Test_type="Up",'Request Details'!$H$5,IF(Test_type="Down",'Request Details'!$I$5,0))*PQ_Test[[#This Row],[Rate]]*15</f>
        <v>0</v>
      </c>
    </row>
    <row r="122" spans="2:9" x14ac:dyDescent="0.3">
      <c r="B122" s="34">
        <f>TEXT(PQ_Test[[#This Row],[Timestep]]*"00:00:04","HH:MM:SS")+0</f>
        <v>4.3518518518518515E-3</v>
      </c>
      <c r="C122" s="33">
        <v>94</v>
      </c>
      <c r="D122" s="33" t="s">
        <v>20</v>
      </c>
      <c r="E122" s="33">
        <v>0</v>
      </c>
      <c r="F122" s="43">
        <v>0</v>
      </c>
      <c r="G122" s="43">
        <f>IFERROR(G121+PQ_Test[[#This Row],[Factor]]*PQ_Test[[#This Row],[Rate]]*IF($C$1="Up",1,IF($C$1="Down",-1,0)),0)</f>
        <v>0</v>
      </c>
      <c r="H122" s="54">
        <f>IF(Test_type="Up",'Request Details'!$H$5,IF(Test_type="Down",'Request Details'!$I$5,0))*PQ_Test[[#This Row],[Profile %]]</f>
        <v>0</v>
      </c>
      <c r="I122" s="54">
        <f>IF(Test_type="Up",'Request Details'!$H$5,IF(Test_type="Down",'Request Details'!$I$5,0))*PQ_Test[[#This Row],[Rate]]*15</f>
        <v>0</v>
      </c>
    </row>
    <row r="123" spans="2:9" x14ac:dyDescent="0.3">
      <c r="B123" s="34">
        <f>TEXT(PQ_Test[[#This Row],[Timestep]]*"00:00:04","HH:MM:SS")+0</f>
        <v>4.3981481481481484E-3</v>
      </c>
      <c r="C123" s="33">
        <v>95</v>
      </c>
      <c r="D123" s="33" t="s">
        <v>20</v>
      </c>
      <c r="E123" s="33">
        <v>0</v>
      </c>
      <c r="F123" s="43">
        <v>0</v>
      </c>
      <c r="G123" s="43">
        <f>IFERROR(G122+PQ_Test[[#This Row],[Factor]]*PQ_Test[[#This Row],[Rate]]*IF($C$1="Up",1,IF($C$1="Down",-1,0)),0)</f>
        <v>0</v>
      </c>
      <c r="H123" s="54">
        <f>IF(Test_type="Up",'Request Details'!$H$5,IF(Test_type="Down",'Request Details'!$I$5,0))*PQ_Test[[#This Row],[Profile %]]</f>
        <v>0</v>
      </c>
      <c r="I123" s="54">
        <f>IF(Test_type="Up",'Request Details'!$H$5,IF(Test_type="Down",'Request Details'!$I$5,0))*PQ_Test[[#This Row],[Rate]]*15</f>
        <v>0</v>
      </c>
    </row>
    <row r="124" spans="2:9" x14ac:dyDescent="0.3">
      <c r="B124" s="34">
        <f>TEXT(PQ_Test[[#This Row],[Timestep]]*"00:00:04","HH:MM:SS")+0</f>
        <v>4.4444444444444444E-3</v>
      </c>
      <c r="C124" s="33">
        <v>96</v>
      </c>
      <c r="D124" s="33" t="s">
        <v>20</v>
      </c>
      <c r="E124" s="33">
        <v>0</v>
      </c>
      <c r="F124" s="43">
        <v>0</v>
      </c>
      <c r="G124" s="43">
        <f>IFERROR(G123+PQ_Test[[#This Row],[Factor]]*PQ_Test[[#This Row],[Rate]]*IF($C$1="Up",1,IF($C$1="Down",-1,0)),0)</f>
        <v>0</v>
      </c>
      <c r="H124" s="54">
        <f>IF(Test_type="Up",'Request Details'!$H$5,IF(Test_type="Down",'Request Details'!$I$5,0))*PQ_Test[[#This Row],[Profile %]]</f>
        <v>0</v>
      </c>
      <c r="I124" s="54">
        <f>IF(Test_type="Up",'Request Details'!$H$5,IF(Test_type="Down",'Request Details'!$I$5,0))*PQ_Test[[#This Row],[Rate]]*15</f>
        <v>0</v>
      </c>
    </row>
    <row r="125" spans="2:9" x14ac:dyDescent="0.3">
      <c r="B125" s="34">
        <f>TEXT(PQ_Test[[#This Row],[Timestep]]*"00:00:04","HH:MM:SS")+0</f>
        <v>4.4907407407407405E-3</v>
      </c>
      <c r="C125" s="33">
        <v>97</v>
      </c>
      <c r="D125" s="33" t="s">
        <v>20</v>
      </c>
      <c r="E125" s="33">
        <v>0</v>
      </c>
      <c r="F125" s="43">
        <v>0</v>
      </c>
      <c r="G125" s="43">
        <f>IFERROR(G124+PQ_Test[[#This Row],[Factor]]*PQ_Test[[#This Row],[Rate]]*IF($C$1="Up",1,IF($C$1="Down",-1,0)),0)</f>
        <v>0</v>
      </c>
      <c r="H125" s="54">
        <f>IF(Test_type="Up",'Request Details'!$H$5,IF(Test_type="Down",'Request Details'!$I$5,0))*PQ_Test[[#This Row],[Profile %]]</f>
        <v>0</v>
      </c>
      <c r="I125" s="54">
        <f>IF(Test_type="Up",'Request Details'!$H$5,IF(Test_type="Down",'Request Details'!$I$5,0))*PQ_Test[[#This Row],[Rate]]*15</f>
        <v>0</v>
      </c>
    </row>
    <row r="126" spans="2:9" x14ac:dyDescent="0.3">
      <c r="B126" s="34">
        <f>TEXT(PQ_Test[[#This Row],[Timestep]]*"00:00:04","HH:MM:SS")+0</f>
        <v>4.5370370370370365E-3</v>
      </c>
      <c r="C126" s="33">
        <v>98</v>
      </c>
      <c r="D126" s="33" t="s">
        <v>20</v>
      </c>
      <c r="E126" s="33">
        <v>0</v>
      </c>
      <c r="F126" s="43">
        <v>0</v>
      </c>
      <c r="G126" s="43">
        <f>IFERROR(G125+PQ_Test[[#This Row],[Factor]]*PQ_Test[[#This Row],[Rate]]*IF($C$1="Up",1,IF($C$1="Down",-1,0)),0)</f>
        <v>0</v>
      </c>
      <c r="H126" s="54">
        <f>IF(Test_type="Up",'Request Details'!$H$5,IF(Test_type="Down",'Request Details'!$I$5,0))*PQ_Test[[#This Row],[Profile %]]</f>
        <v>0</v>
      </c>
      <c r="I126" s="54">
        <f>IF(Test_type="Up",'Request Details'!$H$5,IF(Test_type="Down",'Request Details'!$I$5,0))*PQ_Test[[#This Row],[Rate]]*15</f>
        <v>0</v>
      </c>
    </row>
    <row r="127" spans="2:9" x14ac:dyDescent="0.3">
      <c r="B127" s="34">
        <f>TEXT(PQ_Test[[#This Row],[Timestep]]*"00:00:04","HH:MM:SS")+0</f>
        <v>4.5833333333333334E-3</v>
      </c>
      <c r="C127" s="33">
        <v>99</v>
      </c>
      <c r="D127" s="33" t="s">
        <v>20</v>
      </c>
      <c r="E127" s="33">
        <v>0</v>
      </c>
      <c r="F127" s="43">
        <v>0</v>
      </c>
      <c r="G127" s="43">
        <f>IFERROR(G126+PQ_Test[[#This Row],[Factor]]*PQ_Test[[#This Row],[Rate]]*IF($C$1="Up",1,IF($C$1="Down",-1,0)),0)</f>
        <v>0</v>
      </c>
      <c r="H127" s="54">
        <f>IF(Test_type="Up",'Request Details'!$H$5,IF(Test_type="Down",'Request Details'!$I$5,0))*PQ_Test[[#This Row],[Profile %]]</f>
        <v>0</v>
      </c>
      <c r="I127" s="54">
        <f>IF(Test_type="Up",'Request Details'!$H$5,IF(Test_type="Down",'Request Details'!$I$5,0))*PQ_Test[[#This Row],[Rate]]*15</f>
        <v>0</v>
      </c>
    </row>
    <row r="128" spans="2:9" x14ac:dyDescent="0.3">
      <c r="B128" s="34">
        <f>TEXT(PQ_Test[[#This Row],[Timestep]]*"00:00:04","HH:MM:SS")+0</f>
        <v>4.6296296296296302E-3</v>
      </c>
      <c r="C128" s="33">
        <v>100</v>
      </c>
      <c r="D128" s="33" t="s">
        <v>20</v>
      </c>
      <c r="E128" s="33">
        <v>0</v>
      </c>
      <c r="F128" s="43">
        <v>0</v>
      </c>
      <c r="G128" s="43">
        <f>IFERROR(G127+PQ_Test[[#This Row],[Factor]]*PQ_Test[[#This Row],[Rate]]*IF($C$1="Up",1,IF($C$1="Down",-1,0)),0)</f>
        <v>0</v>
      </c>
      <c r="H128" s="54">
        <f>IF(Test_type="Up",'Request Details'!$H$5,IF(Test_type="Down",'Request Details'!$I$5,0))*PQ_Test[[#This Row],[Profile %]]</f>
        <v>0</v>
      </c>
      <c r="I128" s="54">
        <f>IF(Test_type="Up",'Request Details'!$H$5,IF(Test_type="Down",'Request Details'!$I$5,0))*PQ_Test[[#This Row],[Rate]]*15</f>
        <v>0</v>
      </c>
    </row>
    <row r="129" spans="2:9" x14ac:dyDescent="0.3">
      <c r="B129" s="34">
        <f>TEXT(PQ_Test[[#This Row],[Timestep]]*"00:00:04","HH:MM:SS")+0</f>
        <v>4.6759259259259263E-3</v>
      </c>
      <c r="C129" s="33">
        <v>101</v>
      </c>
      <c r="D129" s="33" t="s">
        <v>20</v>
      </c>
      <c r="E129" s="33">
        <v>0</v>
      </c>
      <c r="F129" s="43">
        <v>0</v>
      </c>
      <c r="G129" s="43">
        <f>IFERROR(G128+PQ_Test[[#This Row],[Factor]]*PQ_Test[[#This Row],[Rate]]*IF($C$1="Up",1,IF($C$1="Down",-1,0)),0)</f>
        <v>0</v>
      </c>
      <c r="H129" s="54">
        <f>IF(Test_type="Up",'Request Details'!$H$5,IF(Test_type="Down",'Request Details'!$I$5,0))*PQ_Test[[#This Row],[Profile %]]</f>
        <v>0</v>
      </c>
      <c r="I129" s="54">
        <f>IF(Test_type="Up",'Request Details'!$H$5,IF(Test_type="Down",'Request Details'!$I$5,0))*PQ_Test[[#This Row],[Rate]]*15</f>
        <v>0</v>
      </c>
    </row>
    <row r="130" spans="2:9" x14ac:dyDescent="0.3">
      <c r="B130" s="34">
        <f>TEXT(PQ_Test[[#This Row],[Timestep]]*"00:00:04","HH:MM:SS")+0</f>
        <v>4.7222222222222223E-3</v>
      </c>
      <c r="C130" s="33">
        <v>102</v>
      </c>
      <c r="D130" s="33" t="s">
        <v>20</v>
      </c>
      <c r="E130" s="33">
        <v>0</v>
      </c>
      <c r="F130" s="43">
        <v>0</v>
      </c>
      <c r="G130" s="43">
        <f>IFERROR(G129+PQ_Test[[#This Row],[Factor]]*PQ_Test[[#This Row],[Rate]]*IF($C$1="Up",1,IF($C$1="Down",-1,0)),0)</f>
        <v>0</v>
      </c>
      <c r="H130" s="54">
        <f>IF(Test_type="Up",'Request Details'!$H$5,IF(Test_type="Down",'Request Details'!$I$5,0))*PQ_Test[[#This Row],[Profile %]]</f>
        <v>0</v>
      </c>
      <c r="I130" s="54">
        <f>IF(Test_type="Up",'Request Details'!$H$5,IF(Test_type="Down",'Request Details'!$I$5,0))*PQ_Test[[#This Row],[Rate]]*15</f>
        <v>0</v>
      </c>
    </row>
    <row r="131" spans="2:9" x14ac:dyDescent="0.3">
      <c r="B131" s="34">
        <f>TEXT(PQ_Test[[#This Row],[Timestep]]*"00:00:04","HH:MM:SS")+0</f>
        <v>4.7685185185185183E-3</v>
      </c>
      <c r="C131" s="33">
        <v>103</v>
      </c>
      <c r="D131" s="33" t="s">
        <v>20</v>
      </c>
      <c r="E131" s="33">
        <v>0</v>
      </c>
      <c r="F131" s="43">
        <v>0</v>
      </c>
      <c r="G131" s="43">
        <f>IFERROR(G130+PQ_Test[[#This Row],[Factor]]*PQ_Test[[#This Row],[Rate]]*IF($C$1="Up",1,IF($C$1="Down",-1,0)),0)</f>
        <v>0</v>
      </c>
      <c r="H131" s="54">
        <f>IF(Test_type="Up",'Request Details'!$H$5,IF(Test_type="Down",'Request Details'!$I$5,0))*PQ_Test[[#This Row],[Profile %]]</f>
        <v>0</v>
      </c>
      <c r="I131" s="54">
        <f>IF(Test_type="Up",'Request Details'!$H$5,IF(Test_type="Down",'Request Details'!$I$5,0))*PQ_Test[[#This Row],[Rate]]*15</f>
        <v>0</v>
      </c>
    </row>
    <row r="132" spans="2:9" x14ac:dyDescent="0.3">
      <c r="B132" s="34">
        <f>TEXT(PQ_Test[[#This Row],[Timestep]]*"00:00:04","HH:MM:SS")+0</f>
        <v>4.8148148148148152E-3</v>
      </c>
      <c r="C132" s="33">
        <v>104</v>
      </c>
      <c r="D132" s="33" t="s">
        <v>20</v>
      </c>
      <c r="E132" s="33">
        <v>0</v>
      </c>
      <c r="F132" s="43">
        <v>0</v>
      </c>
      <c r="G132" s="43">
        <f>IFERROR(G131+PQ_Test[[#This Row],[Factor]]*PQ_Test[[#This Row],[Rate]]*IF($C$1="Up",1,IF($C$1="Down",-1,0)),0)</f>
        <v>0</v>
      </c>
      <c r="H132" s="54">
        <f>IF(Test_type="Up",'Request Details'!$H$5,IF(Test_type="Down",'Request Details'!$I$5,0))*PQ_Test[[#This Row],[Profile %]]</f>
        <v>0</v>
      </c>
      <c r="I132" s="54">
        <f>IF(Test_type="Up",'Request Details'!$H$5,IF(Test_type="Down",'Request Details'!$I$5,0))*PQ_Test[[#This Row],[Rate]]*15</f>
        <v>0</v>
      </c>
    </row>
    <row r="133" spans="2:9" x14ac:dyDescent="0.3">
      <c r="B133" s="34">
        <f>TEXT(PQ_Test[[#This Row],[Timestep]]*"00:00:04","HH:MM:SS")+0</f>
        <v>4.8611111111111112E-3</v>
      </c>
      <c r="C133" s="33">
        <v>105</v>
      </c>
      <c r="D133" s="33" t="s">
        <v>20</v>
      </c>
      <c r="E133" s="33">
        <v>0</v>
      </c>
      <c r="F133" s="43">
        <v>0</v>
      </c>
      <c r="G133" s="43">
        <f>IFERROR(G132+PQ_Test[[#This Row],[Factor]]*PQ_Test[[#This Row],[Rate]]*IF($C$1="Up",1,IF($C$1="Down",-1,0)),0)</f>
        <v>0</v>
      </c>
      <c r="H133" s="54">
        <f>IF(Test_type="Up",'Request Details'!$H$5,IF(Test_type="Down",'Request Details'!$I$5,0))*PQ_Test[[#This Row],[Profile %]]</f>
        <v>0</v>
      </c>
      <c r="I133" s="54">
        <f>IF(Test_type="Up",'Request Details'!$H$5,IF(Test_type="Down",'Request Details'!$I$5,0))*PQ_Test[[#This Row],[Rate]]*15</f>
        <v>0</v>
      </c>
    </row>
    <row r="134" spans="2:9" x14ac:dyDescent="0.3">
      <c r="B134" s="34">
        <f>TEXT(PQ_Test[[#This Row],[Timestep]]*"00:00:04","HH:MM:SS")+0</f>
        <v>4.9074074074074072E-3</v>
      </c>
      <c r="C134" s="33">
        <v>106</v>
      </c>
      <c r="D134" s="33" t="s">
        <v>20</v>
      </c>
      <c r="E134" s="33">
        <v>0</v>
      </c>
      <c r="F134" s="43">
        <v>0</v>
      </c>
      <c r="G134" s="43">
        <f>IFERROR(G133+PQ_Test[[#This Row],[Factor]]*PQ_Test[[#This Row],[Rate]]*IF($C$1="Up",1,IF($C$1="Down",-1,0)),0)</f>
        <v>0</v>
      </c>
      <c r="H134" s="54">
        <f>IF(Test_type="Up",'Request Details'!$H$5,IF(Test_type="Down",'Request Details'!$I$5,0))*PQ_Test[[#This Row],[Profile %]]</f>
        <v>0</v>
      </c>
      <c r="I134" s="54">
        <f>IF(Test_type="Up",'Request Details'!$H$5,IF(Test_type="Down",'Request Details'!$I$5,0))*PQ_Test[[#This Row],[Rate]]*15</f>
        <v>0</v>
      </c>
    </row>
    <row r="135" spans="2:9" x14ac:dyDescent="0.3">
      <c r="B135" s="34">
        <f>TEXT(PQ_Test[[#This Row],[Timestep]]*"00:00:04","HH:MM:SS")+0</f>
        <v>4.9537037037037041E-3</v>
      </c>
      <c r="C135" s="33">
        <v>107</v>
      </c>
      <c r="D135" s="33" t="s">
        <v>20</v>
      </c>
      <c r="E135" s="33">
        <v>0</v>
      </c>
      <c r="F135" s="43">
        <v>0</v>
      </c>
      <c r="G135" s="43">
        <f>IFERROR(G134+PQ_Test[[#This Row],[Factor]]*PQ_Test[[#This Row],[Rate]]*IF($C$1="Up",1,IF($C$1="Down",-1,0)),0)</f>
        <v>0</v>
      </c>
      <c r="H135" s="54">
        <f>IF(Test_type="Up",'Request Details'!$H$5,IF(Test_type="Down",'Request Details'!$I$5,0))*PQ_Test[[#This Row],[Profile %]]</f>
        <v>0</v>
      </c>
      <c r="I135" s="54">
        <f>IF(Test_type="Up",'Request Details'!$H$5,IF(Test_type="Down",'Request Details'!$I$5,0))*PQ_Test[[#This Row],[Rate]]*15</f>
        <v>0</v>
      </c>
    </row>
    <row r="136" spans="2:9" x14ac:dyDescent="0.3">
      <c r="B136" s="34">
        <f>TEXT(PQ_Test[[#This Row],[Timestep]]*"00:00:04","HH:MM:SS")+0</f>
        <v>5.0000000000000001E-3</v>
      </c>
      <c r="C136" s="33">
        <v>108</v>
      </c>
      <c r="D136" s="33" t="s">
        <v>20</v>
      </c>
      <c r="E136" s="33">
        <v>0</v>
      </c>
      <c r="F136" s="43">
        <v>0</v>
      </c>
      <c r="G136" s="43">
        <f>IFERROR(G135+PQ_Test[[#This Row],[Factor]]*PQ_Test[[#This Row],[Rate]]*IF($C$1="Up",1,IF($C$1="Down",-1,0)),0)</f>
        <v>0</v>
      </c>
      <c r="H136" s="54">
        <f>IF(Test_type="Up",'Request Details'!$H$5,IF(Test_type="Down",'Request Details'!$I$5,0))*PQ_Test[[#This Row],[Profile %]]</f>
        <v>0</v>
      </c>
      <c r="I136" s="54">
        <f>IF(Test_type="Up",'Request Details'!$H$5,IF(Test_type="Down",'Request Details'!$I$5,0))*PQ_Test[[#This Row],[Rate]]*15</f>
        <v>0</v>
      </c>
    </row>
    <row r="137" spans="2:9" x14ac:dyDescent="0.3">
      <c r="B137" s="34">
        <f>TEXT(PQ_Test[[#This Row],[Timestep]]*"00:00:04","HH:MM:SS")+0</f>
        <v>5.0462962962962961E-3</v>
      </c>
      <c r="C137" s="33">
        <v>109</v>
      </c>
      <c r="D137" s="33" t="s">
        <v>20</v>
      </c>
      <c r="E137" s="33">
        <v>0</v>
      </c>
      <c r="F137" s="43">
        <v>0</v>
      </c>
      <c r="G137" s="43">
        <f>IFERROR(G136+PQ_Test[[#This Row],[Factor]]*PQ_Test[[#This Row],[Rate]]*IF($C$1="Up",1,IF($C$1="Down",-1,0)),0)</f>
        <v>0</v>
      </c>
      <c r="H137" s="54">
        <f>IF(Test_type="Up",'Request Details'!$H$5,IF(Test_type="Down",'Request Details'!$I$5,0))*PQ_Test[[#This Row],[Profile %]]</f>
        <v>0</v>
      </c>
      <c r="I137" s="54">
        <f>IF(Test_type="Up",'Request Details'!$H$5,IF(Test_type="Down",'Request Details'!$I$5,0))*PQ_Test[[#This Row],[Rate]]*15</f>
        <v>0</v>
      </c>
    </row>
    <row r="138" spans="2:9" x14ac:dyDescent="0.3">
      <c r="B138" s="34">
        <f>TEXT(PQ_Test[[#This Row],[Timestep]]*"00:00:04","HH:MM:SS")+0</f>
        <v>5.0925925925925921E-3</v>
      </c>
      <c r="C138" s="33">
        <v>110</v>
      </c>
      <c r="D138" s="33" t="s">
        <v>20</v>
      </c>
      <c r="E138" s="33">
        <v>0</v>
      </c>
      <c r="F138" s="43">
        <v>0</v>
      </c>
      <c r="G138" s="43">
        <f>IFERROR(G137+PQ_Test[[#This Row],[Factor]]*PQ_Test[[#This Row],[Rate]]*IF($C$1="Up",1,IF($C$1="Down",-1,0)),0)</f>
        <v>0</v>
      </c>
      <c r="H138" s="54">
        <f>IF(Test_type="Up",'Request Details'!$H$5,IF(Test_type="Down",'Request Details'!$I$5,0))*PQ_Test[[#This Row],[Profile %]]</f>
        <v>0</v>
      </c>
      <c r="I138" s="54">
        <f>IF(Test_type="Up",'Request Details'!$H$5,IF(Test_type="Down",'Request Details'!$I$5,0))*PQ_Test[[#This Row],[Rate]]*15</f>
        <v>0</v>
      </c>
    </row>
    <row r="139" spans="2:9" x14ac:dyDescent="0.3">
      <c r="B139" s="34">
        <f>TEXT(PQ_Test[[#This Row],[Timestep]]*"00:00:04","HH:MM:SS")+0</f>
        <v>5.138888888888889E-3</v>
      </c>
      <c r="C139" s="33">
        <v>111</v>
      </c>
      <c r="D139" s="33" t="s">
        <v>20</v>
      </c>
      <c r="E139" s="33">
        <v>0</v>
      </c>
      <c r="F139" s="43">
        <v>0</v>
      </c>
      <c r="G139" s="43">
        <f>IFERROR(G138+PQ_Test[[#This Row],[Factor]]*PQ_Test[[#This Row],[Rate]]*IF($C$1="Up",1,IF($C$1="Down",-1,0)),0)</f>
        <v>0</v>
      </c>
      <c r="H139" s="54">
        <f>IF(Test_type="Up",'Request Details'!$H$5,IF(Test_type="Down",'Request Details'!$I$5,0))*PQ_Test[[#This Row],[Profile %]]</f>
        <v>0</v>
      </c>
      <c r="I139" s="54">
        <f>IF(Test_type="Up",'Request Details'!$H$5,IF(Test_type="Down",'Request Details'!$I$5,0))*PQ_Test[[#This Row],[Rate]]*15</f>
        <v>0</v>
      </c>
    </row>
    <row r="140" spans="2:9" x14ac:dyDescent="0.3">
      <c r="B140" s="34">
        <f>TEXT(PQ_Test[[#This Row],[Timestep]]*"00:00:04","HH:MM:SS")+0</f>
        <v>5.185185185185185E-3</v>
      </c>
      <c r="C140" s="33">
        <v>112</v>
      </c>
      <c r="D140" s="33" t="s">
        <v>20</v>
      </c>
      <c r="E140" s="33">
        <v>0</v>
      </c>
      <c r="F140" s="43">
        <v>0</v>
      </c>
      <c r="G140" s="43">
        <f>IFERROR(G139+PQ_Test[[#This Row],[Factor]]*PQ_Test[[#This Row],[Rate]]*IF($C$1="Up",1,IF($C$1="Down",-1,0)),0)</f>
        <v>0</v>
      </c>
      <c r="H140" s="54">
        <f>IF(Test_type="Up",'Request Details'!$H$5,IF(Test_type="Down",'Request Details'!$I$5,0))*PQ_Test[[#This Row],[Profile %]]</f>
        <v>0</v>
      </c>
      <c r="I140" s="54">
        <f>IF(Test_type="Up",'Request Details'!$H$5,IF(Test_type="Down",'Request Details'!$I$5,0))*PQ_Test[[#This Row],[Rate]]*15</f>
        <v>0</v>
      </c>
    </row>
    <row r="141" spans="2:9" x14ac:dyDescent="0.3">
      <c r="B141" s="34">
        <f>TEXT(PQ_Test[[#This Row],[Timestep]]*"00:00:04","HH:MM:SS")+0</f>
        <v>5.2314814814814819E-3</v>
      </c>
      <c r="C141" s="33">
        <v>113</v>
      </c>
      <c r="D141" s="33" t="s">
        <v>20</v>
      </c>
      <c r="E141" s="33">
        <v>0</v>
      </c>
      <c r="F141" s="43">
        <v>0</v>
      </c>
      <c r="G141" s="43">
        <f>IFERROR(G140+PQ_Test[[#This Row],[Factor]]*PQ_Test[[#This Row],[Rate]]*IF($C$1="Up",1,IF($C$1="Down",-1,0)),0)</f>
        <v>0</v>
      </c>
      <c r="H141" s="54">
        <f>IF(Test_type="Up",'Request Details'!$H$5,IF(Test_type="Down",'Request Details'!$I$5,0))*PQ_Test[[#This Row],[Profile %]]</f>
        <v>0</v>
      </c>
      <c r="I141" s="54">
        <f>IF(Test_type="Up",'Request Details'!$H$5,IF(Test_type="Down",'Request Details'!$I$5,0))*PQ_Test[[#This Row],[Rate]]*15</f>
        <v>0</v>
      </c>
    </row>
    <row r="142" spans="2:9" x14ac:dyDescent="0.3">
      <c r="B142" s="34">
        <f>TEXT(PQ_Test[[#This Row],[Timestep]]*"00:00:04","HH:MM:SS")+0</f>
        <v>5.2777777777777771E-3</v>
      </c>
      <c r="C142" s="33">
        <v>114</v>
      </c>
      <c r="D142" s="33" t="s">
        <v>20</v>
      </c>
      <c r="E142" s="33">
        <v>0</v>
      </c>
      <c r="F142" s="43">
        <v>0</v>
      </c>
      <c r="G142" s="43">
        <f>IFERROR(G141+PQ_Test[[#This Row],[Factor]]*PQ_Test[[#This Row],[Rate]]*IF($C$1="Up",1,IF($C$1="Down",-1,0)),0)</f>
        <v>0</v>
      </c>
      <c r="H142" s="54">
        <f>IF(Test_type="Up",'Request Details'!$H$5,IF(Test_type="Down",'Request Details'!$I$5,0))*PQ_Test[[#This Row],[Profile %]]</f>
        <v>0</v>
      </c>
      <c r="I142" s="54">
        <f>IF(Test_type="Up",'Request Details'!$H$5,IF(Test_type="Down",'Request Details'!$I$5,0))*PQ_Test[[#This Row],[Rate]]*15</f>
        <v>0</v>
      </c>
    </row>
    <row r="143" spans="2:9" x14ac:dyDescent="0.3">
      <c r="B143" s="34">
        <f>TEXT(PQ_Test[[#This Row],[Timestep]]*"00:00:04","HH:MM:SS")+0</f>
        <v>5.3240740740740748E-3</v>
      </c>
      <c r="C143" s="33">
        <v>115</v>
      </c>
      <c r="D143" s="33" t="s">
        <v>20</v>
      </c>
      <c r="E143" s="33">
        <v>0</v>
      </c>
      <c r="F143" s="43">
        <v>0</v>
      </c>
      <c r="G143" s="43">
        <f>IFERROR(G142+PQ_Test[[#This Row],[Factor]]*PQ_Test[[#This Row],[Rate]]*IF($C$1="Up",1,IF($C$1="Down",-1,0)),0)</f>
        <v>0</v>
      </c>
      <c r="H143" s="54">
        <f>IF(Test_type="Up",'Request Details'!$H$5,IF(Test_type="Down",'Request Details'!$I$5,0))*PQ_Test[[#This Row],[Profile %]]</f>
        <v>0</v>
      </c>
      <c r="I143" s="54">
        <f>IF(Test_type="Up",'Request Details'!$H$5,IF(Test_type="Down",'Request Details'!$I$5,0))*PQ_Test[[#This Row],[Rate]]*15</f>
        <v>0</v>
      </c>
    </row>
    <row r="144" spans="2:9" x14ac:dyDescent="0.3">
      <c r="B144" s="34">
        <f>TEXT(PQ_Test[[#This Row],[Timestep]]*"00:00:04","HH:MM:SS")+0</f>
        <v>5.37037037037037E-3</v>
      </c>
      <c r="C144" s="33">
        <v>116</v>
      </c>
      <c r="D144" s="33" t="s">
        <v>20</v>
      </c>
      <c r="E144" s="33">
        <v>0</v>
      </c>
      <c r="F144" s="43">
        <v>0</v>
      </c>
      <c r="G144" s="43">
        <f>IFERROR(G143+PQ_Test[[#This Row],[Factor]]*PQ_Test[[#This Row],[Rate]]*IF($C$1="Up",1,IF($C$1="Down",-1,0)),0)</f>
        <v>0</v>
      </c>
      <c r="H144" s="54">
        <f>IF(Test_type="Up",'Request Details'!$H$5,IF(Test_type="Down",'Request Details'!$I$5,0))*PQ_Test[[#This Row],[Profile %]]</f>
        <v>0</v>
      </c>
      <c r="I144" s="54">
        <f>IF(Test_type="Up",'Request Details'!$H$5,IF(Test_type="Down",'Request Details'!$I$5,0))*PQ_Test[[#This Row],[Rate]]*15</f>
        <v>0</v>
      </c>
    </row>
    <row r="145" spans="2:9" x14ac:dyDescent="0.3">
      <c r="B145" s="34">
        <f>TEXT(PQ_Test[[#This Row],[Timestep]]*"00:00:04","HH:MM:SS")+0</f>
        <v>5.4166666666666669E-3</v>
      </c>
      <c r="C145" s="33">
        <v>117</v>
      </c>
      <c r="D145" s="33" t="s">
        <v>20</v>
      </c>
      <c r="E145" s="33">
        <v>0</v>
      </c>
      <c r="F145" s="43">
        <v>0</v>
      </c>
      <c r="G145" s="43">
        <f>IFERROR(G144+PQ_Test[[#This Row],[Factor]]*PQ_Test[[#This Row],[Rate]]*IF($C$1="Up",1,IF($C$1="Down",-1,0)),0)</f>
        <v>0</v>
      </c>
      <c r="H145" s="54">
        <f>IF(Test_type="Up",'Request Details'!$H$5,IF(Test_type="Down",'Request Details'!$I$5,0))*PQ_Test[[#This Row],[Profile %]]</f>
        <v>0</v>
      </c>
      <c r="I145" s="54">
        <f>IF(Test_type="Up",'Request Details'!$H$5,IF(Test_type="Down",'Request Details'!$I$5,0))*PQ_Test[[#This Row],[Rate]]*15</f>
        <v>0</v>
      </c>
    </row>
    <row r="146" spans="2:9" x14ac:dyDescent="0.3">
      <c r="B146" s="34">
        <f>TEXT(PQ_Test[[#This Row],[Timestep]]*"00:00:04","HH:MM:SS")+0</f>
        <v>5.4629629629629637E-3</v>
      </c>
      <c r="C146" s="33">
        <v>118</v>
      </c>
      <c r="D146" s="33" t="s">
        <v>20</v>
      </c>
      <c r="E146" s="33">
        <v>0</v>
      </c>
      <c r="F146" s="43">
        <v>0</v>
      </c>
      <c r="G146" s="43">
        <f>IFERROR(G145+PQ_Test[[#This Row],[Factor]]*PQ_Test[[#This Row],[Rate]]*IF($C$1="Up",1,IF($C$1="Down",-1,0)),0)</f>
        <v>0</v>
      </c>
      <c r="H146" s="54">
        <f>IF(Test_type="Up",'Request Details'!$H$5,IF(Test_type="Down",'Request Details'!$I$5,0))*PQ_Test[[#This Row],[Profile %]]</f>
        <v>0</v>
      </c>
      <c r="I146" s="54">
        <f>IF(Test_type="Up",'Request Details'!$H$5,IF(Test_type="Down",'Request Details'!$I$5,0))*PQ_Test[[#This Row],[Rate]]*15</f>
        <v>0</v>
      </c>
    </row>
    <row r="147" spans="2:9" x14ac:dyDescent="0.3">
      <c r="B147" s="34">
        <f>TEXT(PQ_Test[[#This Row],[Timestep]]*"00:00:04","HH:MM:SS")+0</f>
        <v>5.5092592592592589E-3</v>
      </c>
      <c r="C147" s="33">
        <v>119</v>
      </c>
      <c r="D147" s="33" t="s">
        <v>20</v>
      </c>
      <c r="E147" s="33">
        <v>0</v>
      </c>
      <c r="F147" s="43">
        <v>0</v>
      </c>
      <c r="G147" s="43">
        <f>IFERROR(G146+PQ_Test[[#This Row],[Factor]]*PQ_Test[[#This Row],[Rate]]*IF($C$1="Up",1,IF($C$1="Down",-1,0)),0)</f>
        <v>0</v>
      </c>
      <c r="H147" s="54">
        <f>IF(Test_type="Up",'Request Details'!$H$5,IF(Test_type="Down",'Request Details'!$I$5,0))*PQ_Test[[#This Row],[Profile %]]</f>
        <v>0</v>
      </c>
      <c r="I147" s="54">
        <f>IF(Test_type="Up",'Request Details'!$H$5,IF(Test_type="Down",'Request Details'!$I$5,0))*PQ_Test[[#This Row],[Rate]]*15</f>
        <v>0</v>
      </c>
    </row>
    <row r="148" spans="2:9" x14ac:dyDescent="0.3">
      <c r="B148" s="34">
        <f>TEXT(PQ_Test[[#This Row],[Timestep]]*"00:00:04","HH:MM:SS")+0</f>
        <v>5.5555555555555558E-3</v>
      </c>
      <c r="C148" s="33">
        <v>120</v>
      </c>
      <c r="D148" s="33" t="s">
        <v>20</v>
      </c>
      <c r="E148" s="33">
        <v>0</v>
      </c>
      <c r="F148" s="43">
        <v>0</v>
      </c>
      <c r="G148" s="43">
        <f>IFERROR(G147+PQ_Test[[#This Row],[Factor]]*PQ_Test[[#This Row],[Rate]]*IF($C$1="Up",1,IF($C$1="Down",-1,0)),0)</f>
        <v>0</v>
      </c>
      <c r="H148" s="54">
        <f>IF(Test_type="Up",'Request Details'!$H$5,IF(Test_type="Down",'Request Details'!$I$5,0))*PQ_Test[[#This Row],[Profile %]]</f>
        <v>0</v>
      </c>
      <c r="I148" s="54">
        <f>IF(Test_type="Up",'Request Details'!$H$5,IF(Test_type="Down",'Request Details'!$I$5,0))*PQ_Test[[#This Row],[Rate]]*15</f>
        <v>0</v>
      </c>
    </row>
    <row r="149" spans="2:9" x14ac:dyDescent="0.3">
      <c r="B149" s="34">
        <f>TEXT(PQ_Test[[#This Row],[Timestep]]*"00:00:04","HH:MM:SS")+0</f>
        <v>5.6018518518518518E-3</v>
      </c>
      <c r="C149" s="33">
        <v>121</v>
      </c>
      <c r="D149" s="33" t="s">
        <v>20</v>
      </c>
      <c r="E149" s="33">
        <v>0</v>
      </c>
      <c r="F149" s="43">
        <v>0</v>
      </c>
      <c r="G149" s="43">
        <f>IFERROR(G148+PQ_Test[[#This Row],[Factor]]*PQ_Test[[#This Row],[Rate]]*IF($C$1="Up",1,IF($C$1="Down",-1,0)),0)</f>
        <v>0</v>
      </c>
      <c r="H149" s="54">
        <f>IF(Test_type="Up",'Request Details'!$H$5,IF(Test_type="Down",'Request Details'!$I$5,0))*PQ_Test[[#This Row],[Profile %]]</f>
        <v>0</v>
      </c>
      <c r="I149" s="54">
        <f>IF(Test_type="Up",'Request Details'!$H$5,IF(Test_type="Down",'Request Details'!$I$5,0))*PQ_Test[[#This Row],[Rate]]*15</f>
        <v>0</v>
      </c>
    </row>
    <row r="150" spans="2:9" x14ac:dyDescent="0.3">
      <c r="B150" s="34">
        <f>TEXT(PQ_Test[[#This Row],[Timestep]]*"00:00:04","HH:MM:SS")+0</f>
        <v>5.6481481481481478E-3</v>
      </c>
      <c r="C150" s="33">
        <v>122</v>
      </c>
      <c r="D150" s="33" t="s">
        <v>20</v>
      </c>
      <c r="E150" s="33">
        <v>0</v>
      </c>
      <c r="F150" s="43">
        <v>0</v>
      </c>
      <c r="G150" s="43">
        <f>IFERROR(G149+PQ_Test[[#This Row],[Factor]]*PQ_Test[[#This Row],[Rate]]*IF($C$1="Up",1,IF($C$1="Down",-1,0)),0)</f>
        <v>0</v>
      </c>
      <c r="H150" s="54">
        <f>IF(Test_type="Up",'Request Details'!$H$5,IF(Test_type="Down",'Request Details'!$I$5,0))*PQ_Test[[#This Row],[Profile %]]</f>
        <v>0</v>
      </c>
      <c r="I150" s="54">
        <f>IF(Test_type="Up",'Request Details'!$H$5,IF(Test_type="Down",'Request Details'!$I$5,0))*PQ_Test[[#This Row],[Rate]]*15</f>
        <v>0</v>
      </c>
    </row>
    <row r="151" spans="2:9" x14ac:dyDescent="0.3">
      <c r="B151" s="34">
        <f>TEXT(PQ_Test[[#This Row],[Timestep]]*"00:00:04","HH:MM:SS")+0</f>
        <v>5.6944444444444438E-3</v>
      </c>
      <c r="C151" s="33">
        <v>123</v>
      </c>
      <c r="D151" s="33" t="s">
        <v>20</v>
      </c>
      <c r="E151" s="33">
        <v>0</v>
      </c>
      <c r="F151" s="43">
        <v>0</v>
      </c>
      <c r="G151" s="43">
        <f>IFERROR(G150+PQ_Test[[#This Row],[Factor]]*PQ_Test[[#This Row],[Rate]]*IF($C$1="Up",1,IF($C$1="Down",-1,0)),0)</f>
        <v>0</v>
      </c>
      <c r="H151" s="54">
        <f>IF(Test_type="Up",'Request Details'!$H$5,IF(Test_type="Down",'Request Details'!$I$5,0))*PQ_Test[[#This Row],[Profile %]]</f>
        <v>0</v>
      </c>
      <c r="I151" s="54">
        <f>IF(Test_type="Up",'Request Details'!$H$5,IF(Test_type="Down",'Request Details'!$I$5,0))*PQ_Test[[#This Row],[Rate]]*15</f>
        <v>0</v>
      </c>
    </row>
    <row r="152" spans="2:9" x14ac:dyDescent="0.3">
      <c r="B152" s="34">
        <f>TEXT(PQ_Test[[#This Row],[Timestep]]*"00:00:04","HH:MM:SS")+0</f>
        <v>5.7407407407407416E-3</v>
      </c>
      <c r="C152" s="33">
        <v>124</v>
      </c>
      <c r="D152" s="33" t="s">
        <v>20</v>
      </c>
      <c r="E152" s="33">
        <v>0</v>
      </c>
      <c r="F152" s="43">
        <v>0</v>
      </c>
      <c r="G152" s="43">
        <f>IFERROR(G151+PQ_Test[[#This Row],[Factor]]*PQ_Test[[#This Row],[Rate]]*IF($C$1="Up",1,IF($C$1="Down",-1,0)),0)</f>
        <v>0</v>
      </c>
      <c r="H152" s="54">
        <f>IF(Test_type="Up",'Request Details'!$H$5,IF(Test_type="Down",'Request Details'!$I$5,0))*PQ_Test[[#This Row],[Profile %]]</f>
        <v>0</v>
      </c>
      <c r="I152" s="54">
        <f>IF(Test_type="Up",'Request Details'!$H$5,IF(Test_type="Down",'Request Details'!$I$5,0))*PQ_Test[[#This Row],[Rate]]*15</f>
        <v>0</v>
      </c>
    </row>
    <row r="153" spans="2:9" x14ac:dyDescent="0.3">
      <c r="B153" s="34">
        <f>TEXT(PQ_Test[[#This Row],[Timestep]]*"00:00:04","HH:MM:SS")+0</f>
        <v>5.7870370370370376E-3</v>
      </c>
      <c r="C153" s="33">
        <v>125</v>
      </c>
      <c r="D153" s="33" t="s">
        <v>20</v>
      </c>
      <c r="E153" s="33">
        <v>0</v>
      </c>
      <c r="F153" s="43">
        <v>0</v>
      </c>
      <c r="G153" s="43">
        <f>IFERROR(G152+PQ_Test[[#This Row],[Factor]]*PQ_Test[[#This Row],[Rate]]*IF($C$1="Up",1,IF($C$1="Down",-1,0)),0)</f>
        <v>0</v>
      </c>
      <c r="H153" s="54">
        <f>IF(Test_type="Up",'Request Details'!$H$5,IF(Test_type="Down",'Request Details'!$I$5,0))*PQ_Test[[#This Row],[Profile %]]</f>
        <v>0</v>
      </c>
      <c r="I153" s="54">
        <f>IF(Test_type="Up",'Request Details'!$H$5,IF(Test_type="Down",'Request Details'!$I$5,0))*PQ_Test[[#This Row],[Rate]]*15</f>
        <v>0</v>
      </c>
    </row>
    <row r="154" spans="2:9" x14ac:dyDescent="0.3">
      <c r="B154" s="34">
        <f>TEXT(PQ_Test[[#This Row],[Timestep]]*"00:00:04","HH:MM:SS")+0</f>
        <v>5.8333333333333336E-3</v>
      </c>
      <c r="C154" s="33">
        <v>126</v>
      </c>
      <c r="D154" s="33" t="s">
        <v>20</v>
      </c>
      <c r="E154" s="33">
        <v>0</v>
      </c>
      <c r="F154" s="43">
        <v>0</v>
      </c>
      <c r="G154" s="43">
        <f>IFERROR(G153+PQ_Test[[#This Row],[Factor]]*PQ_Test[[#This Row],[Rate]]*IF($C$1="Up",1,IF($C$1="Down",-1,0)),0)</f>
        <v>0</v>
      </c>
      <c r="H154" s="54">
        <f>IF(Test_type="Up",'Request Details'!$H$5,IF(Test_type="Down",'Request Details'!$I$5,0))*PQ_Test[[#This Row],[Profile %]]</f>
        <v>0</v>
      </c>
      <c r="I154" s="54">
        <f>IF(Test_type="Up",'Request Details'!$H$5,IF(Test_type="Down",'Request Details'!$I$5,0))*PQ_Test[[#This Row],[Rate]]*15</f>
        <v>0</v>
      </c>
    </row>
    <row r="155" spans="2:9" x14ac:dyDescent="0.3">
      <c r="B155" s="34">
        <f>TEXT(PQ_Test[[#This Row],[Timestep]]*"00:00:04","HH:MM:SS")+0</f>
        <v>5.8796296296296296E-3</v>
      </c>
      <c r="C155" s="33">
        <v>127</v>
      </c>
      <c r="D155" s="33" t="s">
        <v>20</v>
      </c>
      <c r="E155" s="33">
        <v>0</v>
      </c>
      <c r="F155" s="43">
        <v>0</v>
      </c>
      <c r="G155" s="43">
        <f>IFERROR(G154+PQ_Test[[#This Row],[Factor]]*PQ_Test[[#This Row],[Rate]]*IF($C$1="Up",1,IF($C$1="Down",-1,0)),0)</f>
        <v>0</v>
      </c>
      <c r="H155" s="54">
        <f>IF(Test_type="Up",'Request Details'!$H$5,IF(Test_type="Down",'Request Details'!$I$5,0))*PQ_Test[[#This Row],[Profile %]]</f>
        <v>0</v>
      </c>
      <c r="I155" s="54">
        <f>IF(Test_type="Up",'Request Details'!$H$5,IF(Test_type="Down",'Request Details'!$I$5,0))*PQ_Test[[#This Row],[Rate]]*15</f>
        <v>0</v>
      </c>
    </row>
    <row r="156" spans="2:9" x14ac:dyDescent="0.3">
      <c r="B156" s="34">
        <f>TEXT(PQ_Test[[#This Row],[Timestep]]*"00:00:04","HH:MM:SS")+0</f>
        <v>5.9259259259259256E-3</v>
      </c>
      <c r="C156" s="33">
        <v>128</v>
      </c>
      <c r="D156" s="33" t="s">
        <v>20</v>
      </c>
      <c r="E156" s="33">
        <v>0</v>
      </c>
      <c r="F156" s="43">
        <v>0</v>
      </c>
      <c r="G156" s="43">
        <f>IFERROR(G155+PQ_Test[[#This Row],[Factor]]*PQ_Test[[#This Row],[Rate]]*IF($C$1="Up",1,IF($C$1="Down",-1,0)),0)</f>
        <v>0</v>
      </c>
      <c r="H156" s="54">
        <f>IF(Test_type="Up",'Request Details'!$H$5,IF(Test_type="Down",'Request Details'!$I$5,0))*PQ_Test[[#This Row],[Profile %]]</f>
        <v>0</v>
      </c>
      <c r="I156" s="54">
        <f>IF(Test_type="Up",'Request Details'!$H$5,IF(Test_type="Down",'Request Details'!$I$5,0))*PQ_Test[[#This Row],[Rate]]*15</f>
        <v>0</v>
      </c>
    </row>
    <row r="157" spans="2:9" x14ac:dyDescent="0.3">
      <c r="B157" s="34">
        <f>TEXT(PQ_Test[[#This Row],[Timestep]]*"00:00:04","HH:MM:SS")+0</f>
        <v>5.9722222222222225E-3</v>
      </c>
      <c r="C157" s="33">
        <v>129</v>
      </c>
      <c r="D157" s="33" t="s">
        <v>20</v>
      </c>
      <c r="E157" s="33">
        <v>0</v>
      </c>
      <c r="F157" s="43">
        <v>0</v>
      </c>
      <c r="G157" s="43">
        <f>IFERROR(G156+PQ_Test[[#This Row],[Factor]]*PQ_Test[[#This Row],[Rate]]*IF($C$1="Up",1,IF($C$1="Down",-1,0)),0)</f>
        <v>0</v>
      </c>
      <c r="H157" s="54">
        <f>IF(Test_type="Up",'Request Details'!$H$5,IF(Test_type="Down",'Request Details'!$I$5,0))*PQ_Test[[#This Row],[Profile %]]</f>
        <v>0</v>
      </c>
      <c r="I157" s="54">
        <f>IF(Test_type="Up",'Request Details'!$H$5,IF(Test_type="Down",'Request Details'!$I$5,0))*PQ_Test[[#This Row],[Rate]]*15</f>
        <v>0</v>
      </c>
    </row>
    <row r="158" spans="2:9" x14ac:dyDescent="0.3">
      <c r="B158" s="34">
        <f>TEXT(PQ_Test[[#This Row],[Timestep]]*"00:00:04","HH:MM:SS")+0</f>
        <v>6.0185185185185177E-3</v>
      </c>
      <c r="C158" s="33">
        <v>130</v>
      </c>
      <c r="D158" s="33" t="s">
        <v>20</v>
      </c>
      <c r="E158" s="33">
        <v>0</v>
      </c>
      <c r="F158" s="43">
        <v>0</v>
      </c>
      <c r="G158" s="43">
        <f>IFERROR(G157+PQ_Test[[#This Row],[Factor]]*PQ_Test[[#This Row],[Rate]]*IF($C$1="Up",1,IF($C$1="Down",-1,0)),0)</f>
        <v>0</v>
      </c>
      <c r="H158" s="54">
        <f>IF(Test_type="Up",'Request Details'!$H$5,IF(Test_type="Down",'Request Details'!$I$5,0))*PQ_Test[[#This Row],[Profile %]]</f>
        <v>0</v>
      </c>
      <c r="I158" s="54">
        <f>IF(Test_type="Up",'Request Details'!$H$5,IF(Test_type="Down",'Request Details'!$I$5,0))*PQ_Test[[#This Row],[Rate]]*15</f>
        <v>0</v>
      </c>
    </row>
    <row r="159" spans="2:9" x14ac:dyDescent="0.3">
      <c r="B159" s="34">
        <f>TEXT(PQ_Test[[#This Row],[Timestep]]*"00:00:04","HH:MM:SS")+0</f>
        <v>6.0648148148148145E-3</v>
      </c>
      <c r="C159" s="33">
        <v>131</v>
      </c>
      <c r="D159" s="33" t="s">
        <v>20</v>
      </c>
      <c r="E159" s="33">
        <v>0</v>
      </c>
      <c r="F159" s="43">
        <v>0</v>
      </c>
      <c r="G159" s="43">
        <f>IFERROR(G158+PQ_Test[[#This Row],[Factor]]*PQ_Test[[#This Row],[Rate]]*IF($C$1="Up",1,IF($C$1="Down",-1,0)),0)</f>
        <v>0</v>
      </c>
      <c r="H159" s="54">
        <f>IF(Test_type="Up",'Request Details'!$H$5,IF(Test_type="Down",'Request Details'!$I$5,0))*PQ_Test[[#This Row],[Profile %]]</f>
        <v>0</v>
      </c>
      <c r="I159" s="54">
        <f>IF(Test_type="Up",'Request Details'!$H$5,IF(Test_type="Down",'Request Details'!$I$5,0))*PQ_Test[[#This Row],[Rate]]*15</f>
        <v>0</v>
      </c>
    </row>
    <row r="160" spans="2:9" x14ac:dyDescent="0.3">
      <c r="B160" s="34">
        <f>TEXT(PQ_Test[[#This Row],[Timestep]]*"00:00:04","HH:MM:SS")+0</f>
        <v>6.1111111111111114E-3</v>
      </c>
      <c r="C160" s="33">
        <v>132</v>
      </c>
      <c r="D160" s="33" t="s">
        <v>20</v>
      </c>
      <c r="E160" s="33">
        <v>0</v>
      </c>
      <c r="F160" s="43">
        <v>0</v>
      </c>
      <c r="G160" s="43">
        <f>IFERROR(G159+PQ_Test[[#This Row],[Factor]]*PQ_Test[[#This Row],[Rate]]*IF($C$1="Up",1,IF($C$1="Down",-1,0)),0)</f>
        <v>0</v>
      </c>
      <c r="H160" s="54">
        <f>IF(Test_type="Up",'Request Details'!$H$5,IF(Test_type="Down",'Request Details'!$I$5,0))*PQ_Test[[#This Row],[Profile %]]</f>
        <v>0</v>
      </c>
      <c r="I160" s="54">
        <f>IF(Test_type="Up",'Request Details'!$H$5,IF(Test_type="Down",'Request Details'!$I$5,0))*PQ_Test[[#This Row],[Rate]]*15</f>
        <v>0</v>
      </c>
    </row>
    <row r="161" spans="2:9" x14ac:dyDescent="0.3">
      <c r="B161" s="34">
        <f>TEXT(PQ_Test[[#This Row],[Timestep]]*"00:00:04","HH:MM:SS")+0</f>
        <v>6.1574074074074074E-3</v>
      </c>
      <c r="C161" s="33">
        <v>133</v>
      </c>
      <c r="D161" s="33" t="s">
        <v>20</v>
      </c>
      <c r="E161" s="33">
        <v>0</v>
      </c>
      <c r="F161" s="43">
        <v>0</v>
      </c>
      <c r="G161" s="43">
        <f>IFERROR(G160+PQ_Test[[#This Row],[Factor]]*PQ_Test[[#This Row],[Rate]]*IF($C$1="Up",1,IF($C$1="Down",-1,0)),0)</f>
        <v>0</v>
      </c>
      <c r="H161" s="54">
        <f>IF(Test_type="Up",'Request Details'!$H$5,IF(Test_type="Down",'Request Details'!$I$5,0))*PQ_Test[[#This Row],[Profile %]]</f>
        <v>0</v>
      </c>
      <c r="I161" s="54">
        <f>IF(Test_type="Up",'Request Details'!$H$5,IF(Test_type="Down",'Request Details'!$I$5,0))*PQ_Test[[#This Row],[Rate]]*15</f>
        <v>0</v>
      </c>
    </row>
    <row r="162" spans="2:9" x14ac:dyDescent="0.3">
      <c r="B162" s="34">
        <f>TEXT(PQ_Test[[#This Row],[Timestep]]*"00:00:04","HH:MM:SS")+0</f>
        <v>6.2037037037037043E-3</v>
      </c>
      <c r="C162" s="33">
        <v>134</v>
      </c>
      <c r="D162" s="33" t="s">
        <v>20</v>
      </c>
      <c r="E162" s="33">
        <v>0</v>
      </c>
      <c r="F162" s="43">
        <v>0</v>
      </c>
      <c r="G162" s="43">
        <f>IFERROR(G161+PQ_Test[[#This Row],[Factor]]*PQ_Test[[#This Row],[Rate]]*IF($C$1="Up",1,IF($C$1="Down",-1,0)),0)</f>
        <v>0</v>
      </c>
      <c r="H162" s="54">
        <f>IF(Test_type="Up",'Request Details'!$H$5,IF(Test_type="Down",'Request Details'!$I$5,0))*PQ_Test[[#This Row],[Profile %]]</f>
        <v>0</v>
      </c>
      <c r="I162" s="54">
        <f>IF(Test_type="Up",'Request Details'!$H$5,IF(Test_type="Down",'Request Details'!$I$5,0))*PQ_Test[[#This Row],[Rate]]*15</f>
        <v>0</v>
      </c>
    </row>
    <row r="163" spans="2:9" x14ac:dyDescent="0.3">
      <c r="B163" s="34">
        <f>TEXT(PQ_Test[[#This Row],[Timestep]]*"00:00:04","HH:MM:SS")+0</f>
        <v>6.2499999999999995E-3</v>
      </c>
      <c r="C163" s="33">
        <v>135</v>
      </c>
      <c r="D163" s="33" t="s">
        <v>20</v>
      </c>
      <c r="E163" s="33">
        <v>0</v>
      </c>
      <c r="F163" s="43">
        <v>0</v>
      </c>
      <c r="G163" s="43">
        <f>IFERROR(G162+PQ_Test[[#This Row],[Factor]]*PQ_Test[[#This Row],[Rate]]*IF($C$1="Up",1,IF($C$1="Down",-1,0)),0)</f>
        <v>0</v>
      </c>
      <c r="H163" s="54">
        <f>IF(Test_type="Up",'Request Details'!$H$5,IF(Test_type="Down",'Request Details'!$I$5,0))*PQ_Test[[#This Row],[Profile %]]</f>
        <v>0</v>
      </c>
      <c r="I163" s="54">
        <f>IF(Test_type="Up",'Request Details'!$H$5,IF(Test_type="Down",'Request Details'!$I$5,0))*PQ_Test[[#This Row],[Rate]]*15</f>
        <v>0</v>
      </c>
    </row>
    <row r="164" spans="2:9" x14ac:dyDescent="0.3">
      <c r="B164" s="34">
        <f>TEXT(PQ_Test[[#This Row],[Timestep]]*"00:00:04","HH:MM:SS")+0</f>
        <v>6.2962962962962964E-3</v>
      </c>
      <c r="C164" s="33">
        <v>136</v>
      </c>
      <c r="D164" s="33" t="s">
        <v>20</v>
      </c>
      <c r="E164" s="33">
        <v>0</v>
      </c>
      <c r="F164" s="43">
        <v>0</v>
      </c>
      <c r="G164" s="43">
        <f>IFERROR(G163+PQ_Test[[#This Row],[Factor]]*PQ_Test[[#This Row],[Rate]]*IF($C$1="Up",1,IF($C$1="Down",-1,0)),0)</f>
        <v>0</v>
      </c>
      <c r="H164" s="54">
        <f>IF(Test_type="Up",'Request Details'!$H$5,IF(Test_type="Down",'Request Details'!$I$5,0))*PQ_Test[[#This Row],[Profile %]]</f>
        <v>0</v>
      </c>
      <c r="I164" s="54">
        <f>IF(Test_type="Up",'Request Details'!$H$5,IF(Test_type="Down",'Request Details'!$I$5,0))*PQ_Test[[#This Row],[Rate]]*15</f>
        <v>0</v>
      </c>
    </row>
    <row r="165" spans="2:9" x14ac:dyDescent="0.3">
      <c r="B165" s="34">
        <f>TEXT(PQ_Test[[#This Row],[Timestep]]*"00:00:04","HH:MM:SS")+0</f>
        <v>6.3425925925925915E-3</v>
      </c>
      <c r="C165" s="33">
        <v>137</v>
      </c>
      <c r="D165" s="33" t="s">
        <v>20</v>
      </c>
      <c r="E165" s="33">
        <v>0</v>
      </c>
      <c r="F165" s="43">
        <v>0</v>
      </c>
      <c r="G165" s="43">
        <f>IFERROR(G164+PQ_Test[[#This Row],[Factor]]*PQ_Test[[#This Row],[Rate]]*IF($C$1="Up",1,IF($C$1="Down",-1,0)),0)</f>
        <v>0</v>
      </c>
      <c r="H165" s="54">
        <f>IF(Test_type="Up",'Request Details'!$H$5,IF(Test_type="Down",'Request Details'!$I$5,0))*PQ_Test[[#This Row],[Profile %]]</f>
        <v>0</v>
      </c>
      <c r="I165" s="54">
        <f>IF(Test_type="Up",'Request Details'!$H$5,IF(Test_type="Down",'Request Details'!$I$5,0))*PQ_Test[[#This Row],[Rate]]*15</f>
        <v>0</v>
      </c>
    </row>
    <row r="166" spans="2:9" x14ac:dyDescent="0.3">
      <c r="B166" s="34">
        <f>TEXT(PQ_Test[[#This Row],[Timestep]]*"00:00:04","HH:MM:SS")+0</f>
        <v>6.3888888888888884E-3</v>
      </c>
      <c r="C166" s="33">
        <v>138</v>
      </c>
      <c r="D166" s="33" t="s">
        <v>20</v>
      </c>
      <c r="E166" s="33">
        <v>0</v>
      </c>
      <c r="F166" s="43">
        <v>0</v>
      </c>
      <c r="G166" s="43">
        <f>IFERROR(G165+PQ_Test[[#This Row],[Factor]]*PQ_Test[[#This Row],[Rate]]*IF($C$1="Up",1,IF($C$1="Down",-1,0)),0)</f>
        <v>0</v>
      </c>
      <c r="H166" s="54">
        <f>IF(Test_type="Up",'Request Details'!$H$5,IF(Test_type="Down",'Request Details'!$I$5,0))*PQ_Test[[#This Row],[Profile %]]</f>
        <v>0</v>
      </c>
      <c r="I166" s="54">
        <f>IF(Test_type="Up",'Request Details'!$H$5,IF(Test_type="Down",'Request Details'!$I$5,0))*PQ_Test[[#This Row],[Rate]]*15</f>
        <v>0</v>
      </c>
    </row>
    <row r="167" spans="2:9" x14ac:dyDescent="0.3">
      <c r="B167" s="34">
        <f>TEXT(PQ_Test[[#This Row],[Timestep]]*"00:00:04","HH:MM:SS")+0</f>
        <v>6.4351851851851861E-3</v>
      </c>
      <c r="C167" s="33">
        <v>139</v>
      </c>
      <c r="D167" s="33" t="s">
        <v>20</v>
      </c>
      <c r="E167" s="33">
        <v>0</v>
      </c>
      <c r="F167" s="43">
        <v>0</v>
      </c>
      <c r="G167" s="43">
        <f>IFERROR(G166+PQ_Test[[#This Row],[Factor]]*PQ_Test[[#This Row],[Rate]]*IF($C$1="Up",1,IF($C$1="Down",-1,0)),0)</f>
        <v>0</v>
      </c>
      <c r="H167" s="54">
        <f>IF(Test_type="Up",'Request Details'!$H$5,IF(Test_type="Down",'Request Details'!$I$5,0))*PQ_Test[[#This Row],[Profile %]]</f>
        <v>0</v>
      </c>
      <c r="I167" s="54">
        <f>IF(Test_type="Up",'Request Details'!$H$5,IF(Test_type="Down",'Request Details'!$I$5,0))*PQ_Test[[#This Row],[Rate]]*15</f>
        <v>0</v>
      </c>
    </row>
    <row r="168" spans="2:9" x14ac:dyDescent="0.3">
      <c r="B168" s="34">
        <f>TEXT(PQ_Test[[#This Row],[Timestep]]*"00:00:04","HH:MM:SS")+0</f>
        <v>6.4814814814814813E-3</v>
      </c>
      <c r="C168" s="33">
        <v>140</v>
      </c>
      <c r="D168" s="33" t="s">
        <v>20</v>
      </c>
      <c r="E168" s="33">
        <v>0</v>
      </c>
      <c r="F168" s="43">
        <v>0</v>
      </c>
      <c r="G168" s="43">
        <f>IFERROR(G167+PQ_Test[[#This Row],[Factor]]*PQ_Test[[#This Row],[Rate]]*IF($C$1="Up",1,IF($C$1="Down",-1,0)),0)</f>
        <v>0</v>
      </c>
      <c r="H168" s="54">
        <f>IF(Test_type="Up",'Request Details'!$H$5,IF(Test_type="Down",'Request Details'!$I$5,0))*PQ_Test[[#This Row],[Profile %]]</f>
        <v>0</v>
      </c>
      <c r="I168" s="54">
        <f>IF(Test_type="Up",'Request Details'!$H$5,IF(Test_type="Down",'Request Details'!$I$5,0))*PQ_Test[[#This Row],[Rate]]*15</f>
        <v>0</v>
      </c>
    </row>
    <row r="169" spans="2:9" x14ac:dyDescent="0.3">
      <c r="B169" s="34">
        <f>TEXT(PQ_Test[[#This Row],[Timestep]]*"00:00:04","HH:MM:SS")+0</f>
        <v>6.5277777777777782E-3</v>
      </c>
      <c r="C169" s="33">
        <v>141</v>
      </c>
      <c r="D169" s="33" t="s">
        <v>20</v>
      </c>
      <c r="E169" s="33">
        <v>0</v>
      </c>
      <c r="F169" s="43">
        <v>0</v>
      </c>
      <c r="G169" s="43">
        <f>IFERROR(G168+PQ_Test[[#This Row],[Factor]]*PQ_Test[[#This Row],[Rate]]*IF($C$1="Up",1,IF($C$1="Down",-1,0)),0)</f>
        <v>0</v>
      </c>
      <c r="H169" s="54">
        <f>IF(Test_type="Up",'Request Details'!$H$5,IF(Test_type="Down",'Request Details'!$I$5,0))*PQ_Test[[#This Row],[Profile %]]</f>
        <v>0</v>
      </c>
      <c r="I169" s="54">
        <f>IF(Test_type="Up",'Request Details'!$H$5,IF(Test_type="Down",'Request Details'!$I$5,0))*PQ_Test[[#This Row],[Rate]]*15</f>
        <v>0</v>
      </c>
    </row>
    <row r="170" spans="2:9" x14ac:dyDescent="0.3">
      <c r="B170" s="34">
        <f>TEXT(PQ_Test[[#This Row],[Timestep]]*"00:00:04","HH:MM:SS")+0</f>
        <v>6.5740740740740733E-3</v>
      </c>
      <c r="C170" s="33">
        <v>142</v>
      </c>
      <c r="D170" s="33" t="s">
        <v>20</v>
      </c>
      <c r="E170" s="33">
        <v>0</v>
      </c>
      <c r="F170" s="43">
        <v>0</v>
      </c>
      <c r="G170" s="43">
        <f>IFERROR(G169+PQ_Test[[#This Row],[Factor]]*PQ_Test[[#This Row],[Rate]]*IF($C$1="Up",1,IF($C$1="Down",-1,0)),0)</f>
        <v>0</v>
      </c>
      <c r="H170" s="54">
        <f>IF(Test_type="Up",'Request Details'!$H$5,IF(Test_type="Down",'Request Details'!$I$5,0))*PQ_Test[[#This Row],[Profile %]]</f>
        <v>0</v>
      </c>
      <c r="I170" s="54">
        <f>IF(Test_type="Up",'Request Details'!$H$5,IF(Test_type="Down",'Request Details'!$I$5,0))*PQ_Test[[#This Row],[Rate]]*15</f>
        <v>0</v>
      </c>
    </row>
    <row r="171" spans="2:9" x14ac:dyDescent="0.3">
      <c r="B171" s="34">
        <f>TEXT(PQ_Test[[#This Row],[Timestep]]*"00:00:04","HH:MM:SS")+0</f>
        <v>6.6203703703703702E-3</v>
      </c>
      <c r="C171" s="33">
        <v>143</v>
      </c>
      <c r="D171" s="33" t="s">
        <v>20</v>
      </c>
      <c r="E171" s="33">
        <v>0</v>
      </c>
      <c r="F171" s="43">
        <v>0</v>
      </c>
      <c r="G171" s="43">
        <f>IFERROR(G170+PQ_Test[[#This Row],[Factor]]*PQ_Test[[#This Row],[Rate]]*IF($C$1="Up",1,IF($C$1="Down",-1,0)),0)</f>
        <v>0</v>
      </c>
      <c r="H171" s="54">
        <f>IF(Test_type="Up",'Request Details'!$H$5,IF(Test_type="Down",'Request Details'!$I$5,0))*PQ_Test[[#This Row],[Profile %]]</f>
        <v>0</v>
      </c>
      <c r="I171" s="54">
        <f>IF(Test_type="Up",'Request Details'!$H$5,IF(Test_type="Down",'Request Details'!$I$5,0))*PQ_Test[[#This Row],[Rate]]*15</f>
        <v>0</v>
      </c>
    </row>
    <row r="172" spans="2:9" x14ac:dyDescent="0.3">
      <c r="B172" s="34">
        <f>TEXT(PQ_Test[[#This Row],[Timestep]]*"00:00:04","HH:MM:SS")+0</f>
        <v>6.6666666666666671E-3</v>
      </c>
      <c r="C172" s="33">
        <v>144</v>
      </c>
      <c r="D172" s="33" t="s">
        <v>20</v>
      </c>
      <c r="E172" s="33">
        <v>0</v>
      </c>
      <c r="F172" s="43">
        <v>0</v>
      </c>
      <c r="G172" s="43">
        <f>IFERROR(G171+PQ_Test[[#This Row],[Factor]]*PQ_Test[[#This Row],[Rate]]*IF($C$1="Up",1,IF($C$1="Down",-1,0)),0)</f>
        <v>0</v>
      </c>
      <c r="H172" s="54">
        <f>IF(Test_type="Up",'Request Details'!$H$5,IF(Test_type="Down",'Request Details'!$I$5,0))*PQ_Test[[#This Row],[Profile %]]</f>
        <v>0</v>
      </c>
      <c r="I172" s="54">
        <f>IF(Test_type="Up",'Request Details'!$H$5,IF(Test_type="Down",'Request Details'!$I$5,0))*PQ_Test[[#This Row],[Rate]]*15</f>
        <v>0</v>
      </c>
    </row>
    <row r="173" spans="2:9" x14ac:dyDescent="0.3">
      <c r="B173" s="34">
        <f>TEXT(PQ_Test[[#This Row],[Timestep]]*"00:00:04","HH:MM:SS")+0</f>
        <v>6.7129629629629622E-3</v>
      </c>
      <c r="C173" s="33">
        <v>145</v>
      </c>
      <c r="D173" s="33" t="s">
        <v>20</v>
      </c>
      <c r="E173" s="33">
        <v>0</v>
      </c>
      <c r="F173" s="43">
        <v>0</v>
      </c>
      <c r="G173" s="43">
        <f>IFERROR(G172+PQ_Test[[#This Row],[Factor]]*PQ_Test[[#This Row],[Rate]]*IF($C$1="Up",1,IF($C$1="Down",-1,0)),0)</f>
        <v>0</v>
      </c>
      <c r="H173" s="54">
        <f>IF(Test_type="Up",'Request Details'!$H$5,IF(Test_type="Down",'Request Details'!$I$5,0))*PQ_Test[[#This Row],[Profile %]]</f>
        <v>0</v>
      </c>
      <c r="I173" s="54">
        <f>IF(Test_type="Up",'Request Details'!$H$5,IF(Test_type="Down",'Request Details'!$I$5,0))*PQ_Test[[#This Row],[Rate]]*15</f>
        <v>0</v>
      </c>
    </row>
    <row r="174" spans="2:9" x14ac:dyDescent="0.3">
      <c r="B174" s="34">
        <f>TEXT(PQ_Test[[#This Row],[Timestep]]*"00:00:04","HH:MM:SS")+0</f>
        <v>6.7592592592592591E-3</v>
      </c>
      <c r="C174" s="33">
        <v>146</v>
      </c>
      <c r="D174" s="33" t="s">
        <v>20</v>
      </c>
      <c r="E174" s="33">
        <v>0</v>
      </c>
      <c r="F174" s="43">
        <v>0</v>
      </c>
      <c r="G174" s="43">
        <f>IFERROR(G173+PQ_Test[[#This Row],[Factor]]*PQ_Test[[#This Row],[Rate]]*IF($C$1="Up",1,IF($C$1="Down",-1,0)),0)</f>
        <v>0</v>
      </c>
      <c r="H174" s="54">
        <f>IF(Test_type="Up",'Request Details'!$H$5,IF(Test_type="Down",'Request Details'!$I$5,0))*PQ_Test[[#This Row],[Profile %]]</f>
        <v>0</v>
      </c>
      <c r="I174" s="54">
        <f>IF(Test_type="Up",'Request Details'!$H$5,IF(Test_type="Down",'Request Details'!$I$5,0))*PQ_Test[[#This Row],[Rate]]*15</f>
        <v>0</v>
      </c>
    </row>
    <row r="175" spans="2:9" x14ac:dyDescent="0.3">
      <c r="B175" s="34">
        <f>TEXT(PQ_Test[[#This Row],[Timestep]]*"00:00:04","HH:MM:SS")+0</f>
        <v>6.8055555555555569E-3</v>
      </c>
      <c r="C175" s="33">
        <v>147</v>
      </c>
      <c r="D175" s="33" t="s">
        <v>20</v>
      </c>
      <c r="E175" s="33">
        <v>0</v>
      </c>
      <c r="F175" s="43">
        <v>0</v>
      </c>
      <c r="G175" s="43">
        <f>IFERROR(G174+PQ_Test[[#This Row],[Factor]]*PQ_Test[[#This Row],[Rate]]*IF($C$1="Up",1,IF($C$1="Down",-1,0)),0)</f>
        <v>0</v>
      </c>
      <c r="H175" s="54">
        <f>IF(Test_type="Up",'Request Details'!$H$5,IF(Test_type="Down",'Request Details'!$I$5,0))*PQ_Test[[#This Row],[Profile %]]</f>
        <v>0</v>
      </c>
      <c r="I175" s="54">
        <f>IF(Test_type="Up",'Request Details'!$H$5,IF(Test_type="Down",'Request Details'!$I$5,0))*PQ_Test[[#This Row],[Rate]]*15</f>
        <v>0</v>
      </c>
    </row>
    <row r="176" spans="2:9" x14ac:dyDescent="0.3">
      <c r="B176" s="34">
        <f>TEXT(PQ_Test[[#This Row],[Timestep]]*"00:00:04","HH:MM:SS")+0</f>
        <v>6.851851851851852E-3</v>
      </c>
      <c r="C176" s="33">
        <v>148</v>
      </c>
      <c r="D176" s="33" t="s">
        <v>20</v>
      </c>
      <c r="E176" s="33">
        <v>0</v>
      </c>
      <c r="F176" s="43">
        <v>0</v>
      </c>
      <c r="G176" s="43">
        <f>IFERROR(G175+PQ_Test[[#This Row],[Factor]]*PQ_Test[[#This Row],[Rate]]*IF($C$1="Up",1,IF($C$1="Down",-1,0)),0)</f>
        <v>0</v>
      </c>
      <c r="H176" s="54">
        <f>IF(Test_type="Up",'Request Details'!$H$5,IF(Test_type="Down",'Request Details'!$I$5,0))*PQ_Test[[#This Row],[Profile %]]</f>
        <v>0</v>
      </c>
      <c r="I176" s="54">
        <f>IF(Test_type="Up",'Request Details'!$H$5,IF(Test_type="Down",'Request Details'!$I$5,0))*PQ_Test[[#This Row],[Rate]]*15</f>
        <v>0</v>
      </c>
    </row>
    <row r="177" spans="2:9" x14ac:dyDescent="0.3">
      <c r="B177" s="34">
        <f>TEXT(PQ_Test[[#This Row],[Timestep]]*"00:00:04","HH:MM:SS")+0</f>
        <v>6.8981481481481489E-3</v>
      </c>
      <c r="C177" s="33">
        <v>149</v>
      </c>
      <c r="D177" s="33" t="s">
        <v>20</v>
      </c>
      <c r="E177" s="33">
        <v>0</v>
      </c>
      <c r="F177" s="43">
        <v>0</v>
      </c>
      <c r="G177" s="43">
        <f>IFERROR(G176+PQ_Test[[#This Row],[Factor]]*PQ_Test[[#This Row],[Rate]]*IF($C$1="Up",1,IF($C$1="Down",-1,0)),0)</f>
        <v>0</v>
      </c>
      <c r="H177" s="54">
        <f>IF(Test_type="Up",'Request Details'!$H$5,IF(Test_type="Down",'Request Details'!$I$5,0))*PQ_Test[[#This Row],[Profile %]]</f>
        <v>0</v>
      </c>
      <c r="I177" s="54">
        <f>IF(Test_type="Up",'Request Details'!$H$5,IF(Test_type="Down",'Request Details'!$I$5,0))*PQ_Test[[#This Row],[Rate]]*15</f>
        <v>0</v>
      </c>
    </row>
    <row r="178" spans="2:9" x14ac:dyDescent="0.3">
      <c r="B178" s="34">
        <f>TEXT(PQ_Test[[#This Row],[Timestep]]*"00:00:04","HH:MM:SS")+0</f>
        <v>6.9444444444444441E-3</v>
      </c>
      <c r="C178" s="33">
        <v>150</v>
      </c>
      <c r="D178" s="33" t="s">
        <v>24</v>
      </c>
      <c r="E178" s="33">
        <v>1</v>
      </c>
      <c r="F178" s="43">
        <v>1.3157894736842105E-2</v>
      </c>
      <c r="G178" s="43">
        <f>IFERROR(G177+PQ_Test[[#This Row],[Factor]]*PQ_Test[[#This Row],[Rate]]*IF($C$1="Up",1,IF($C$1="Down",-1,0)),0)</f>
        <v>1.3157894736842105E-2</v>
      </c>
      <c r="H178" s="54">
        <f>IF(Test_type="Up",'Request Details'!$H$5,IF(Test_type="Down",'Request Details'!$I$5,0))*PQ_Test[[#This Row],[Profile %]]</f>
        <v>0.13157894736842105</v>
      </c>
      <c r="I178" s="54">
        <f>IF(Test_type="Up",'Request Details'!$H$5,IF(Test_type="Down",'Request Details'!$I$5,0))*PQ_Test[[#This Row],[Rate]]*15</f>
        <v>1.9736842105263157</v>
      </c>
    </row>
    <row r="179" spans="2:9" x14ac:dyDescent="0.3">
      <c r="B179" s="34">
        <f>TEXT(PQ_Test[[#This Row],[Timestep]]*"00:00:04","HH:MM:SS")+0</f>
        <v>6.9907407407407409E-3</v>
      </c>
      <c r="C179" s="33">
        <v>151</v>
      </c>
      <c r="D179" s="33" t="s">
        <v>24</v>
      </c>
      <c r="E179" s="33">
        <v>1</v>
      </c>
      <c r="F179" s="43">
        <v>1.3157894736842105E-2</v>
      </c>
      <c r="G179" s="43">
        <f>IFERROR(G178+PQ_Test[[#This Row],[Factor]]*PQ_Test[[#This Row],[Rate]]*IF($C$1="Up",1,IF($C$1="Down",-1,0)),0)</f>
        <v>2.6315789473684209E-2</v>
      </c>
      <c r="H179" s="54">
        <f>IF(Test_type="Up",'Request Details'!$H$5,IF(Test_type="Down",'Request Details'!$I$5,0))*PQ_Test[[#This Row],[Profile %]]</f>
        <v>0.26315789473684209</v>
      </c>
      <c r="I179" s="54">
        <f>IF(Test_type="Up",'Request Details'!$H$5,IF(Test_type="Down",'Request Details'!$I$5,0))*PQ_Test[[#This Row],[Rate]]*15</f>
        <v>1.9736842105263157</v>
      </c>
    </row>
    <row r="180" spans="2:9" x14ac:dyDescent="0.3">
      <c r="B180" s="34">
        <f>TEXT(PQ_Test[[#This Row],[Timestep]]*"00:00:04","HH:MM:SS")+0</f>
        <v>7.037037037037037E-3</v>
      </c>
      <c r="C180" s="33">
        <v>152</v>
      </c>
      <c r="D180" s="33" t="s">
        <v>24</v>
      </c>
      <c r="E180" s="33">
        <v>1</v>
      </c>
      <c r="F180" s="43">
        <v>1.3157894736842105E-2</v>
      </c>
      <c r="G180" s="43">
        <f>IFERROR(G179+PQ_Test[[#This Row],[Factor]]*PQ_Test[[#This Row],[Rate]]*IF($C$1="Up",1,IF($C$1="Down",-1,0)),0)</f>
        <v>3.9473684210526314E-2</v>
      </c>
      <c r="H180" s="54">
        <f>IF(Test_type="Up",'Request Details'!$H$5,IF(Test_type="Down",'Request Details'!$I$5,0))*PQ_Test[[#This Row],[Profile %]]</f>
        <v>0.39473684210526316</v>
      </c>
      <c r="I180" s="54">
        <f>IF(Test_type="Up",'Request Details'!$H$5,IF(Test_type="Down",'Request Details'!$I$5,0))*PQ_Test[[#This Row],[Rate]]*15</f>
        <v>1.9736842105263157</v>
      </c>
    </row>
    <row r="181" spans="2:9" x14ac:dyDescent="0.3">
      <c r="B181" s="34">
        <f>TEXT(PQ_Test[[#This Row],[Timestep]]*"00:00:04","HH:MM:SS")+0</f>
        <v>7.083333333333333E-3</v>
      </c>
      <c r="C181" s="33">
        <v>153</v>
      </c>
      <c r="D181" s="33" t="s">
        <v>24</v>
      </c>
      <c r="E181" s="33">
        <v>1</v>
      </c>
      <c r="F181" s="43">
        <v>1.3157894736842105E-2</v>
      </c>
      <c r="G181" s="43">
        <f>IFERROR(G180+PQ_Test[[#This Row],[Factor]]*PQ_Test[[#This Row],[Rate]]*IF($C$1="Up",1,IF($C$1="Down",-1,0)),0)</f>
        <v>5.2631578947368418E-2</v>
      </c>
      <c r="H181" s="54">
        <f>IF(Test_type="Up",'Request Details'!$H$5,IF(Test_type="Down",'Request Details'!$I$5,0))*PQ_Test[[#This Row],[Profile %]]</f>
        <v>0.52631578947368418</v>
      </c>
      <c r="I181" s="54">
        <f>IF(Test_type="Up",'Request Details'!$H$5,IF(Test_type="Down",'Request Details'!$I$5,0))*PQ_Test[[#This Row],[Rate]]*15</f>
        <v>1.9736842105263157</v>
      </c>
    </row>
    <row r="182" spans="2:9" x14ac:dyDescent="0.3">
      <c r="B182" s="34">
        <f>TEXT(PQ_Test[[#This Row],[Timestep]]*"00:00:04","HH:MM:SS")+0</f>
        <v>7.1296296296296307E-3</v>
      </c>
      <c r="C182" s="33">
        <v>154</v>
      </c>
      <c r="D182" s="33" t="s">
        <v>24</v>
      </c>
      <c r="E182" s="33">
        <v>1</v>
      </c>
      <c r="F182" s="43">
        <v>1.3157894736842105E-2</v>
      </c>
      <c r="G182" s="43">
        <f>IFERROR(G181+PQ_Test[[#This Row],[Factor]]*PQ_Test[[#This Row],[Rate]]*IF($C$1="Up",1,IF($C$1="Down",-1,0)),0)</f>
        <v>6.5789473684210523E-2</v>
      </c>
      <c r="H182" s="54">
        <f>IF(Test_type="Up",'Request Details'!$H$5,IF(Test_type="Down",'Request Details'!$I$5,0))*PQ_Test[[#This Row],[Profile %]]</f>
        <v>0.6578947368421052</v>
      </c>
      <c r="I182" s="54">
        <f>IF(Test_type="Up",'Request Details'!$H$5,IF(Test_type="Down",'Request Details'!$I$5,0))*PQ_Test[[#This Row],[Rate]]*15</f>
        <v>1.9736842105263157</v>
      </c>
    </row>
    <row r="183" spans="2:9" x14ac:dyDescent="0.3">
      <c r="B183" s="34">
        <f>TEXT(PQ_Test[[#This Row],[Timestep]]*"00:00:04","HH:MM:SS")+0</f>
        <v>7.1759259259259259E-3</v>
      </c>
      <c r="C183" s="33">
        <v>155</v>
      </c>
      <c r="D183" s="33" t="s">
        <v>24</v>
      </c>
      <c r="E183" s="33">
        <v>1</v>
      </c>
      <c r="F183" s="43">
        <v>1.3157894736842105E-2</v>
      </c>
      <c r="G183" s="43">
        <f>IFERROR(G182+PQ_Test[[#This Row],[Factor]]*PQ_Test[[#This Row],[Rate]]*IF($C$1="Up",1,IF($C$1="Down",-1,0)),0)</f>
        <v>7.8947368421052627E-2</v>
      </c>
      <c r="H183" s="54">
        <f>IF(Test_type="Up",'Request Details'!$H$5,IF(Test_type="Down",'Request Details'!$I$5,0))*PQ_Test[[#This Row],[Profile %]]</f>
        <v>0.78947368421052633</v>
      </c>
      <c r="I183" s="54">
        <f>IF(Test_type="Up",'Request Details'!$H$5,IF(Test_type="Down",'Request Details'!$I$5,0))*PQ_Test[[#This Row],[Rate]]*15</f>
        <v>1.9736842105263157</v>
      </c>
    </row>
    <row r="184" spans="2:9" x14ac:dyDescent="0.3">
      <c r="B184" s="34">
        <f>TEXT(PQ_Test[[#This Row],[Timestep]]*"00:00:04","HH:MM:SS")+0</f>
        <v>7.2222222222222228E-3</v>
      </c>
      <c r="C184" s="33">
        <v>156</v>
      </c>
      <c r="D184" s="33" t="s">
        <v>24</v>
      </c>
      <c r="E184" s="33">
        <v>1</v>
      </c>
      <c r="F184" s="43">
        <v>1.3157894736842105E-2</v>
      </c>
      <c r="G184" s="43">
        <f>IFERROR(G183+PQ_Test[[#This Row],[Factor]]*PQ_Test[[#This Row],[Rate]]*IF($C$1="Up",1,IF($C$1="Down",-1,0)),0)</f>
        <v>9.2105263157894732E-2</v>
      </c>
      <c r="H184" s="54">
        <f>IF(Test_type="Up",'Request Details'!$H$5,IF(Test_type="Down",'Request Details'!$I$5,0))*PQ_Test[[#This Row],[Profile %]]</f>
        <v>0.92105263157894735</v>
      </c>
      <c r="I184" s="54">
        <f>IF(Test_type="Up",'Request Details'!$H$5,IF(Test_type="Down",'Request Details'!$I$5,0))*PQ_Test[[#This Row],[Rate]]*15</f>
        <v>1.9736842105263157</v>
      </c>
    </row>
    <row r="185" spans="2:9" x14ac:dyDescent="0.3">
      <c r="B185" s="34">
        <f>TEXT(PQ_Test[[#This Row],[Timestep]]*"00:00:04","HH:MM:SS")+0</f>
        <v>7.2685185185185188E-3</v>
      </c>
      <c r="C185" s="33">
        <v>157</v>
      </c>
      <c r="D185" s="33" t="s">
        <v>24</v>
      </c>
      <c r="E185" s="33">
        <v>1</v>
      </c>
      <c r="F185" s="43">
        <v>1.3157894736842105E-2</v>
      </c>
      <c r="G185" s="43">
        <f>IFERROR(G184+PQ_Test[[#This Row],[Factor]]*PQ_Test[[#This Row],[Rate]]*IF($C$1="Up",1,IF($C$1="Down",-1,0)),0)</f>
        <v>0.10526315789473684</v>
      </c>
      <c r="H185" s="54">
        <f>IF(Test_type="Up",'Request Details'!$H$5,IF(Test_type="Down",'Request Details'!$I$5,0))*PQ_Test[[#This Row],[Profile %]]</f>
        <v>1.0526315789473684</v>
      </c>
      <c r="I185" s="54">
        <f>IF(Test_type="Up",'Request Details'!$H$5,IF(Test_type="Down",'Request Details'!$I$5,0))*PQ_Test[[#This Row],[Rate]]*15</f>
        <v>1.9736842105263157</v>
      </c>
    </row>
    <row r="186" spans="2:9" x14ac:dyDescent="0.3">
      <c r="B186" s="34">
        <f>TEXT(PQ_Test[[#This Row],[Timestep]]*"00:00:04","HH:MM:SS")+0</f>
        <v>7.3148148148148148E-3</v>
      </c>
      <c r="C186" s="33">
        <v>158</v>
      </c>
      <c r="D186" s="33" t="s">
        <v>24</v>
      </c>
      <c r="E186" s="33">
        <v>1</v>
      </c>
      <c r="F186" s="43">
        <v>1.3157894736842105E-2</v>
      </c>
      <c r="G186" s="43">
        <f>IFERROR(G185+PQ_Test[[#This Row],[Factor]]*PQ_Test[[#This Row],[Rate]]*IF($C$1="Up",1,IF($C$1="Down",-1,0)),0)</f>
        <v>0.11842105263157894</v>
      </c>
      <c r="H186" s="54">
        <f>IF(Test_type="Up",'Request Details'!$H$5,IF(Test_type="Down",'Request Details'!$I$5,0))*PQ_Test[[#This Row],[Profile %]]</f>
        <v>1.1842105263157894</v>
      </c>
      <c r="I186" s="54">
        <f>IF(Test_type="Up",'Request Details'!$H$5,IF(Test_type="Down",'Request Details'!$I$5,0))*PQ_Test[[#This Row],[Rate]]*15</f>
        <v>1.9736842105263157</v>
      </c>
    </row>
    <row r="187" spans="2:9" x14ac:dyDescent="0.3">
      <c r="B187" s="34">
        <f>TEXT(PQ_Test[[#This Row],[Timestep]]*"00:00:04","HH:MM:SS")+0</f>
        <v>7.3611111111111108E-3</v>
      </c>
      <c r="C187" s="33">
        <v>159</v>
      </c>
      <c r="D187" s="33" t="s">
        <v>24</v>
      </c>
      <c r="E187" s="33">
        <v>1</v>
      </c>
      <c r="F187" s="43">
        <v>1.3157894736842105E-2</v>
      </c>
      <c r="G187" s="43">
        <f>IFERROR(G186+PQ_Test[[#This Row],[Factor]]*PQ_Test[[#This Row],[Rate]]*IF($C$1="Up",1,IF($C$1="Down",-1,0)),0)</f>
        <v>0.13157894736842105</v>
      </c>
      <c r="H187" s="54">
        <f>IF(Test_type="Up",'Request Details'!$H$5,IF(Test_type="Down",'Request Details'!$I$5,0))*PQ_Test[[#This Row],[Profile %]]</f>
        <v>1.3157894736842104</v>
      </c>
      <c r="I187" s="54">
        <f>IF(Test_type="Up",'Request Details'!$H$5,IF(Test_type="Down",'Request Details'!$I$5,0))*PQ_Test[[#This Row],[Rate]]*15</f>
        <v>1.9736842105263157</v>
      </c>
    </row>
    <row r="188" spans="2:9" x14ac:dyDescent="0.3">
      <c r="B188" s="34">
        <f>TEXT(PQ_Test[[#This Row],[Timestep]]*"00:00:04","HH:MM:SS")+0</f>
        <v>7.4074074074074068E-3</v>
      </c>
      <c r="C188" s="33">
        <v>160</v>
      </c>
      <c r="D188" s="33" t="s">
        <v>24</v>
      </c>
      <c r="E188" s="33">
        <v>1</v>
      </c>
      <c r="F188" s="43">
        <v>1.3157894736842105E-2</v>
      </c>
      <c r="G188" s="43">
        <f>IFERROR(G187+PQ_Test[[#This Row],[Factor]]*PQ_Test[[#This Row],[Rate]]*IF($C$1="Up",1,IF($C$1="Down",-1,0)),0)</f>
        <v>0.14473684210526316</v>
      </c>
      <c r="H188" s="54">
        <f>IF(Test_type="Up",'Request Details'!$H$5,IF(Test_type="Down",'Request Details'!$I$5,0))*PQ_Test[[#This Row],[Profile %]]</f>
        <v>1.4473684210526316</v>
      </c>
      <c r="I188" s="54">
        <f>IF(Test_type="Up",'Request Details'!$H$5,IF(Test_type="Down",'Request Details'!$I$5,0))*PQ_Test[[#This Row],[Rate]]*15</f>
        <v>1.9736842105263157</v>
      </c>
    </row>
    <row r="189" spans="2:9" x14ac:dyDescent="0.3">
      <c r="B189" s="34">
        <f>TEXT(PQ_Test[[#This Row],[Timestep]]*"00:00:04","HH:MM:SS")+0</f>
        <v>7.4537037037037028E-3</v>
      </c>
      <c r="C189" s="33">
        <v>161</v>
      </c>
      <c r="D189" s="33" t="s">
        <v>24</v>
      </c>
      <c r="E189" s="33">
        <v>1</v>
      </c>
      <c r="F189" s="43">
        <v>1.3157894736842105E-2</v>
      </c>
      <c r="G189" s="43">
        <f>IFERROR(G188+PQ_Test[[#This Row],[Factor]]*PQ_Test[[#This Row],[Rate]]*IF($C$1="Up",1,IF($C$1="Down",-1,0)),0)</f>
        <v>0.15789473684210525</v>
      </c>
      <c r="H189" s="54">
        <f>IF(Test_type="Up",'Request Details'!$H$5,IF(Test_type="Down",'Request Details'!$I$5,0))*PQ_Test[[#This Row],[Profile %]]</f>
        <v>1.5789473684210527</v>
      </c>
      <c r="I189" s="54">
        <f>IF(Test_type="Up",'Request Details'!$H$5,IF(Test_type="Down",'Request Details'!$I$5,0))*PQ_Test[[#This Row],[Rate]]*15</f>
        <v>1.9736842105263157</v>
      </c>
    </row>
    <row r="190" spans="2:9" x14ac:dyDescent="0.3">
      <c r="B190" s="34">
        <f>TEXT(PQ_Test[[#This Row],[Timestep]]*"00:00:04","HH:MM:SS")+0</f>
        <v>7.5000000000000006E-3</v>
      </c>
      <c r="C190" s="33">
        <v>162</v>
      </c>
      <c r="D190" s="33" t="s">
        <v>24</v>
      </c>
      <c r="E190" s="33">
        <v>1</v>
      </c>
      <c r="F190" s="43">
        <v>1.3157894736842105E-2</v>
      </c>
      <c r="G190" s="43">
        <f>IFERROR(G189+PQ_Test[[#This Row],[Factor]]*PQ_Test[[#This Row],[Rate]]*IF($C$1="Up",1,IF($C$1="Down",-1,0)),0)</f>
        <v>0.17105263157894735</v>
      </c>
      <c r="H190" s="54">
        <f>IF(Test_type="Up",'Request Details'!$H$5,IF(Test_type="Down",'Request Details'!$I$5,0))*PQ_Test[[#This Row],[Profile %]]</f>
        <v>1.7105263157894735</v>
      </c>
      <c r="I190" s="54">
        <f>IF(Test_type="Up",'Request Details'!$H$5,IF(Test_type="Down",'Request Details'!$I$5,0))*PQ_Test[[#This Row],[Rate]]*15</f>
        <v>1.9736842105263157</v>
      </c>
    </row>
    <row r="191" spans="2:9" x14ac:dyDescent="0.3">
      <c r="B191" s="34">
        <f>TEXT(PQ_Test[[#This Row],[Timestep]]*"00:00:04","HH:MM:SS")+0</f>
        <v>7.5462962962962966E-3</v>
      </c>
      <c r="C191" s="33">
        <v>163</v>
      </c>
      <c r="D191" s="33" t="s">
        <v>24</v>
      </c>
      <c r="E191" s="33">
        <v>1</v>
      </c>
      <c r="F191" s="43">
        <v>1.3157894736842105E-2</v>
      </c>
      <c r="G191" s="43">
        <f>IFERROR(G190+PQ_Test[[#This Row],[Factor]]*PQ_Test[[#This Row],[Rate]]*IF($C$1="Up",1,IF($C$1="Down",-1,0)),0)</f>
        <v>0.18421052631578944</v>
      </c>
      <c r="H191" s="54">
        <f>IF(Test_type="Up",'Request Details'!$H$5,IF(Test_type="Down",'Request Details'!$I$5,0))*PQ_Test[[#This Row],[Profile %]]</f>
        <v>1.8421052631578942</v>
      </c>
      <c r="I191" s="54">
        <f>IF(Test_type="Up",'Request Details'!$H$5,IF(Test_type="Down",'Request Details'!$I$5,0))*PQ_Test[[#This Row],[Rate]]*15</f>
        <v>1.9736842105263157</v>
      </c>
    </row>
    <row r="192" spans="2:9" x14ac:dyDescent="0.3">
      <c r="B192" s="34">
        <f>TEXT(PQ_Test[[#This Row],[Timestep]]*"00:00:04","HH:MM:SS")+0</f>
        <v>7.5925925925925926E-3</v>
      </c>
      <c r="C192" s="33">
        <v>164</v>
      </c>
      <c r="D192" s="33" t="s">
        <v>24</v>
      </c>
      <c r="E192" s="33">
        <v>1</v>
      </c>
      <c r="F192" s="43">
        <v>1.3157894736842105E-2</v>
      </c>
      <c r="G192" s="43">
        <f>IFERROR(G191+PQ_Test[[#This Row],[Factor]]*PQ_Test[[#This Row],[Rate]]*IF($C$1="Up",1,IF($C$1="Down",-1,0)),0)</f>
        <v>0.19736842105263153</v>
      </c>
      <c r="H192" s="54">
        <f>IF(Test_type="Up",'Request Details'!$H$5,IF(Test_type="Down",'Request Details'!$I$5,0))*PQ_Test[[#This Row],[Profile %]]</f>
        <v>1.9736842105263153</v>
      </c>
      <c r="I192" s="54">
        <f>IF(Test_type="Up",'Request Details'!$H$5,IF(Test_type="Down",'Request Details'!$I$5,0))*PQ_Test[[#This Row],[Rate]]*15</f>
        <v>1.9736842105263157</v>
      </c>
    </row>
    <row r="193" spans="2:9" x14ac:dyDescent="0.3">
      <c r="B193" s="34">
        <f>TEXT(PQ_Test[[#This Row],[Timestep]]*"00:00:04","HH:MM:SS")+0</f>
        <v>7.6388888888888886E-3</v>
      </c>
      <c r="C193" s="33">
        <v>165</v>
      </c>
      <c r="D193" s="33" t="s">
        <v>24</v>
      </c>
      <c r="E193" s="33">
        <v>1</v>
      </c>
      <c r="F193" s="43">
        <v>1.3157894736842105E-2</v>
      </c>
      <c r="G193" s="43">
        <f>IFERROR(G192+PQ_Test[[#This Row],[Factor]]*PQ_Test[[#This Row],[Rate]]*IF($C$1="Up",1,IF($C$1="Down",-1,0)),0)</f>
        <v>0.21052631578947362</v>
      </c>
      <c r="H193" s="54">
        <f>IF(Test_type="Up",'Request Details'!$H$5,IF(Test_type="Down",'Request Details'!$I$5,0))*PQ_Test[[#This Row],[Profile %]]</f>
        <v>2.1052631578947363</v>
      </c>
      <c r="I193" s="54">
        <f>IF(Test_type="Up",'Request Details'!$H$5,IF(Test_type="Down",'Request Details'!$I$5,0))*PQ_Test[[#This Row],[Rate]]*15</f>
        <v>1.9736842105263157</v>
      </c>
    </row>
    <row r="194" spans="2:9" x14ac:dyDescent="0.3">
      <c r="B194" s="34">
        <f>TEXT(PQ_Test[[#This Row],[Timestep]]*"00:00:04","HH:MM:SS")+0</f>
        <v>7.6851851851851847E-3</v>
      </c>
      <c r="C194" s="33">
        <v>166</v>
      </c>
      <c r="D194" s="33" t="s">
        <v>24</v>
      </c>
      <c r="E194" s="33">
        <v>1</v>
      </c>
      <c r="F194" s="43">
        <v>1.3157894736842105E-2</v>
      </c>
      <c r="G194" s="43">
        <f>IFERROR(G193+PQ_Test[[#This Row],[Factor]]*PQ_Test[[#This Row],[Rate]]*IF($C$1="Up",1,IF($C$1="Down",-1,0)),0)</f>
        <v>0.22368421052631571</v>
      </c>
      <c r="H194" s="54">
        <f>IF(Test_type="Up",'Request Details'!$H$5,IF(Test_type="Down",'Request Details'!$I$5,0))*PQ_Test[[#This Row],[Profile %]]</f>
        <v>2.2368421052631571</v>
      </c>
      <c r="I194" s="54">
        <f>IF(Test_type="Up",'Request Details'!$H$5,IF(Test_type="Down",'Request Details'!$I$5,0))*PQ_Test[[#This Row],[Rate]]*15</f>
        <v>1.9736842105263157</v>
      </c>
    </row>
    <row r="195" spans="2:9" x14ac:dyDescent="0.3">
      <c r="B195" s="34">
        <f>TEXT(PQ_Test[[#This Row],[Timestep]]*"00:00:04","HH:MM:SS")+0</f>
        <v>7.7314814814814815E-3</v>
      </c>
      <c r="C195" s="33">
        <v>167</v>
      </c>
      <c r="D195" s="33" t="s">
        <v>24</v>
      </c>
      <c r="E195" s="33">
        <v>1</v>
      </c>
      <c r="F195" s="43">
        <v>1.3157894736842105E-2</v>
      </c>
      <c r="G195" s="43">
        <f>IFERROR(G194+PQ_Test[[#This Row],[Factor]]*PQ_Test[[#This Row],[Rate]]*IF($C$1="Up",1,IF($C$1="Down",-1,0)),0)</f>
        <v>0.2368421052631578</v>
      </c>
      <c r="H195" s="54">
        <f>IF(Test_type="Up",'Request Details'!$H$5,IF(Test_type="Down",'Request Details'!$I$5,0))*PQ_Test[[#This Row],[Profile %]]</f>
        <v>2.3684210526315779</v>
      </c>
      <c r="I195" s="54">
        <f>IF(Test_type="Up",'Request Details'!$H$5,IF(Test_type="Down",'Request Details'!$I$5,0))*PQ_Test[[#This Row],[Rate]]*15</f>
        <v>1.9736842105263157</v>
      </c>
    </row>
    <row r="196" spans="2:9" x14ac:dyDescent="0.3">
      <c r="B196" s="34">
        <f>TEXT(PQ_Test[[#This Row],[Timestep]]*"00:00:04","HH:MM:SS")+0</f>
        <v>7.7777777777777767E-3</v>
      </c>
      <c r="C196" s="33">
        <v>168</v>
      </c>
      <c r="D196" s="33" t="s">
        <v>24</v>
      </c>
      <c r="E196" s="33">
        <v>1</v>
      </c>
      <c r="F196" s="43">
        <v>1.3157894736842105E-2</v>
      </c>
      <c r="G196" s="43">
        <f>IFERROR(G195+PQ_Test[[#This Row],[Factor]]*PQ_Test[[#This Row],[Rate]]*IF($C$1="Up",1,IF($C$1="Down",-1,0)),0)</f>
        <v>0.24999999999999989</v>
      </c>
      <c r="H196" s="54">
        <f>IF(Test_type="Up",'Request Details'!$H$5,IF(Test_type="Down",'Request Details'!$I$5,0))*PQ_Test[[#This Row],[Profile %]]</f>
        <v>2.4999999999999991</v>
      </c>
      <c r="I196" s="54">
        <f>IF(Test_type="Up",'Request Details'!$H$5,IF(Test_type="Down",'Request Details'!$I$5,0))*PQ_Test[[#This Row],[Rate]]*15</f>
        <v>1.9736842105263157</v>
      </c>
    </row>
    <row r="197" spans="2:9" x14ac:dyDescent="0.3">
      <c r="B197" s="34">
        <f>TEXT(PQ_Test[[#This Row],[Timestep]]*"00:00:04","HH:MM:SS")+0</f>
        <v>7.8240740740740753E-3</v>
      </c>
      <c r="C197" s="33">
        <v>169</v>
      </c>
      <c r="D197" s="33" t="s">
        <v>24</v>
      </c>
      <c r="E197" s="33">
        <v>1</v>
      </c>
      <c r="F197" s="43">
        <v>1.3157894736842105E-2</v>
      </c>
      <c r="G197" s="43">
        <f>IFERROR(G196+PQ_Test[[#This Row],[Factor]]*PQ_Test[[#This Row],[Rate]]*IF($C$1="Up",1,IF($C$1="Down",-1,0)),0)</f>
        <v>0.26315789473684198</v>
      </c>
      <c r="H197" s="54">
        <f>IF(Test_type="Up",'Request Details'!$H$5,IF(Test_type="Down",'Request Details'!$I$5,0))*PQ_Test[[#This Row],[Profile %]]</f>
        <v>2.6315789473684199</v>
      </c>
      <c r="I197" s="54">
        <f>IF(Test_type="Up",'Request Details'!$H$5,IF(Test_type="Down",'Request Details'!$I$5,0))*PQ_Test[[#This Row],[Rate]]*15</f>
        <v>1.9736842105263157</v>
      </c>
    </row>
    <row r="198" spans="2:9" x14ac:dyDescent="0.3">
      <c r="B198" s="34">
        <f>TEXT(PQ_Test[[#This Row],[Timestep]]*"00:00:04","HH:MM:SS")+0</f>
        <v>7.8703703703703713E-3</v>
      </c>
      <c r="C198" s="33">
        <v>170</v>
      </c>
      <c r="D198" s="33" t="s">
        <v>24</v>
      </c>
      <c r="E198" s="33">
        <v>1</v>
      </c>
      <c r="F198" s="43">
        <v>1.3157894736842105E-2</v>
      </c>
      <c r="G198" s="43">
        <f>IFERROR(G197+PQ_Test[[#This Row],[Factor]]*PQ_Test[[#This Row],[Rate]]*IF($C$1="Up",1,IF($C$1="Down",-1,0)),0)</f>
        <v>0.27631578947368407</v>
      </c>
      <c r="H198" s="54">
        <f>IF(Test_type="Up",'Request Details'!$H$5,IF(Test_type="Down",'Request Details'!$I$5,0))*PQ_Test[[#This Row],[Profile %]]</f>
        <v>2.7631578947368407</v>
      </c>
      <c r="I198" s="54">
        <f>IF(Test_type="Up",'Request Details'!$H$5,IF(Test_type="Down",'Request Details'!$I$5,0))*PQ_Test[[#This Row],[Rate]]*15</f>
        <v>1.9736842105263157</v>
      </c>
    </row>
    <row r="199" spans="2:9" x14ac:dyDescent="0.3">
      <c r="B199" s="34">
        <f>TEXT(PQ_Test[[#This Row],[Timestep]]*"00:00:04","HH:MM:SS")+0</f>
        <v>7.9166666666666673E-3</v>
      </c>
      <c r="C199" s="33">
        <v>171</v>
      </c>
      <c r="D199" s="33" t="s">
        <v>24</v>
      </c>
      <c r="E199" s="33">
        <v>1</v>
      </c>
      <c r="F199" s="43">
        <v>1.3157894736842105E-2</v>
      </c>
      <c r="G199" s="43">
        <f>IFERROR(G198+PQ_Test[[#This Row],[Factor]]*PQ_Test[[#This Row],[Rate]]*IF($C$1="Up",1,IF($C$1="Down",-1,0)),0)</f>
        <v>0.28947368421052616</v>
      </c>
      <c r="H199" s="54">
        <f>IF(Test_type="Up",'Request Details'!$H$5,IF(Test_type="Down",'Request Details'!$I$5,0))*PQ_Test[[#This Row],[Profile %]]</f>
        <v>2.8947368421052615</v>
      </c>
      <c r="I199" s="54">
        <f>IF(Test_type="Up",'Request Details'!$H$5,IF(Test_type="Down",'Request Details'!$I$5,0))*PQ_Test[[#This Row],[Rate]]*15</f>
        <v>1.9736842105263157</v>
      </c>
    </row>
    <row r="200" spans="2:9" x14ac:dyDescent="0.3">
      <c r="B200" s="34">
        <f>TEXT(PQ_Test[[#This Row],[Timestep]]*"00:00:04","HH:MM:SS")+0</f>
        <v>7.9629629629629634E-3</v>
      </c>
      <c r="C200" s="33">
        <v>172</v>
      </c>
      <c r="D200" s="33" t="s">
        <v>24</v>
      </c>
      <c r="E200" s="33">
        <v>1</v>
      </c>
      <c r="F200" s="43">
        <v>1.3157894736842105E-2</v>
      </c>
      <c r="G200" s="43">
        <f>IFERROR(G199+PQ_Test[[#This Row],[Factor]]*PQ_Test[[#This Row],[Rate]]*IF($C$1="Up",1,IF($C$1="Down",-1,0)),0)</f>
        <v>0.30263157894736825</v>
      </c>
      <c r="H200" s="54">
        <f>IF(Test_type="Up",'Request Details'!$H$5,IF(Test_type="Down",'Request Details'!$I$5,0))*PQ_Test[[#This Row],[Profile %]]</f>
        <v>3.0263157894736823</v>
      </c>
      <c r="I200" s="54">
        <f>IF(Test_type="Up",'Request Details'!$H$5,IF(Test_type="Down",'Request Details'!$I$5,0))*PQ_Test[[#This Row],[Rate]]*15</f>
        <v>1.9736842105263157</v>
      </c>
    </row>
    <row r="201" spans="2:9" x14ac:dyDescent="0.3">
      <c r="B201" s="34">
        <f>TEXT(PQ_Test[[#This Row],[Timestep]]*"00:00:04","HH:MM:SS")+0</f>
        <v>8.0092592592592594E-3</v>
      </c>
      <c r="C201" s="33">
        <v>173</v>
      </c>
      <c r="D201" s="33" t="s">
        <v>24</v>
      </c>
      <c r="E201" s="33">
        <v>1</v>
      </c>
      <c r="F201" s="43">
        <v>1.3157894736842105E-2</v>
      </c>
      <c r="G201" s="43">
        <f>IFERROR(G200+PQ_Test[[#This Row],[Factor]]*PQ_Test[[#This Row],[Rate]]*IF($C$1="Up",1,IF($C$1="Down",-1,0)),0)</f>
        <v>0.31578947368421034</v>
      </c>
      <c r="H201" s="54">
        <f>IF(Test_type="Up",'Request Details'!$H$5,IF(Test_type="Down",'Request Details'!$I$5,0))*PQ_Test[[#This Row],[Profile %]]</f>
        <v>3.1578947368421035</v>
      </c>
      <c r="I201" s="54">
        <f>IF(Test_type="Up",'Request Details'!$H$5,IF(Test_type="Down",'Request Details'!$I$5,0))*PQ_Test[[#This Row],[Rate]]*15</f>
        <v>1.9736842105263157</v>
      </c>
    </row>
    <row r="202" spans="2:9" x14ac:dyDescent="0.3">
      <c r="B202" s="34">
        <f>TEXT(PQ_Test[[#This Row],[Timestep]]*"00:00:04","HH:MM:SS")+0</f>
        <v>8.0555555555555554E-3</v>
      </c>
      <c r="C202" s="33">
        <v>174</v>
      </c>
      <c r="D202" s="33" t="s">
        <v>24</v>
      </c>
      <c r="E202" s="33">
        <v>1</v>
      </c>
      <c r="F202" s="43">
        <v>1.3157894736842105E-2</v>
      </c>
      <c r="G202" s="43">
        <f>IFERROR(G201+PQ_Test[[#This Row],[Factor]]*PQ_Test[[#This Row],[Rate]]*IF($C$1="Up",1,IF($C$1="Down",-1,0)),0)</f>
        <v>0.32894736842105243</v>
      </c>
      <c r="H202" s="54">
        <f>IF(Test_type="Up",'Request Details'!$H$5,IF(Test_type="Down",'Request Details'!$I$5,0))*PQ_Test[[#This Row],[Profile %]]</f>
        <v>3.2894736842105243</v>
      </c>
      <c r="I202" s="54">
        <f>IF(Test_type="Up",'Request Details'!$H$5,IF(Test_type="Down",'Request Details'!$I$5,0))*PQ_Test[[#This Row],[Rate]]*15</f>
        <v>1.9736842105263157</v>
      </c>
    </row>
    <row r="203" spans="2:9" x14ac:dyDescent="0.3">
      <c r="B203" s="34">
        <f>TEXT(PQ_Test[[#This Row],[Timestep]]*"00:00:04","HH:MM:SS")+0</f>
        <v>8.1018518518518514E-3</v>
      </c>
      <c r="C203" s="33">
        <v>175</v>
      </c>
      <c r="D203" s="33" t="s">
        <v>24</v>
      </c>
      <c r="E203" s="33">
        <v>1</v>
      </c>
      <c r="F203" s="43">
        <v>1.3157894736842105E-2</v>
      </c>
      <c r="G203" s="43">
        <f>IFERROR(G202+PQ_Test[[#This Row],[Factor]]*PQ_Test[[#This Row],[Rate]]*IF($C$1="Up",1,IF($C$1="Down",-1,0)),0)</f>
        <v>0.34210526315789452</v>
      </c>
      <c r="H203" s="54">
        <f>IF(Test_type="Up",'Request Details'!$H$5,IF(Test_type="Down",'Request Details'!$I$5,0))*PQ_Test[[#This Row],[Profile %]]</f>
        <v>3.4210526315789451</v>
      </c>
      <c r="I203" s="54">
        <f>IF(Test_type="Up",'Request Details'!$H$5,IF(Test_type="Down",'Request Details'!$I$5,0))*PQ_Test[[#This Row],[Rate]]*15</f>
        <v>1.9736842105263157</v>
      </c>
    </row>
    <row r="204" spans="2:9" x14ac:dyDescent="0.3">
      <c r="B204" s="34">
        <f>TEXT(PQ_Test[[#This Row],[Timestep]]*"00:00:04","HH:MM:SS")+0</f>
        <v>8.1481481481481474E-3</v>
      </c>
      <c r="C204" s="33">
        <v>176</v>
      </c>
      <c r="D204" s="33" t="s">
        <v>24</v>
      </c>
      <c r="E204" s="33">
        <v>1</v>
      </c>
      <c r="F204" s="43">
        <v>1.3157894736842105E-2</v>
      </c>
      <c r="G204" s="43">
        <f>IFERROR(G203+PQ_Test[[#This Row],[Factor]]*PQ_Test[[#This Row],[Rate]]*IF($C$1="Up",1,IF($C$1="Down",-1,0)),0)</f>
        <v>0.35526315789473661</v>
      </c>
      <c r="H204" s="54">
        <f>IF(Test_type="Up",'Request Details'!$H$5,IF(Test_type="Down",'Request Details'!$I$5,0))*PQ_Test[[#This Row],[Profile %]]</f>
        <v>3.5526315789473664</v>
      </c>
      <c r="I204" s="54">
        <f>IF(Test_type="Up",'Request Details'!$H$5,IF(Test_type="Down",'Request Details'!$I$5,0))*PQ_Test[[#This Row],[Rate]]*15</f>
        <v>1.9736842105263157</v>
      </c>
    </row>
    <row r="205" spans="2:9" x14ac:dyDescent="0.3">
      <c r="B205" s="34">
        <f>TEXT(PQ_Test[[#This Row],[Timestep]]*"00:00:04","HH:MM:SS")+0</f>
        <v>8.1944444444444452E-3</v>
      </c>
      <c r="C205" s="33">
        <v>177</v>
      </c>
      <c r="D205" s="33" t="s">
        <v>24</v>
      </c>
      <c r="E205" s="33">
        <v>1</v>
      </c>
      <c r="F205" s="43">
        <v>1.3157894736842105E-2</v>
      </c>
      <c r="G205" s="43">
        <f>IFERROR(G204+PQ_Test[[#This Row],[Factor]]*PQ_Test[[#This Row],[Rate]]*IF($C$1="Up",1,IF($C$1="Down",-1,0)),0)</f>
        <v>0.3684210526315787</v>
      </c>
      <c r="H205" s="54">
        <f>IF(Test_type="Up",'Request Details'!$H$5,IF(Test_type="Down",'Request Details'!$I$5,0))*PQ_Test[[#This Row],[Profile %]]</f>
        <v>3.6842105263157872</v>
      </c>
      <c r="I205" s="54">
        <f>IF(Test_type="Up",'Request Details'!$H$5,IF(Test_type="Down",'Request Details'!$I$5,0))*PQ_Test[[#This Row],[Rate]]*15</f>
        <v>1.9736842105263157</v>
      </c>
    </row>
    <row r="206" spans="2:9" x14ac:dyDescent="0.3">
      <c r="B206" s="34">
        <f>TEXT(PQ_Test[[#This Row],[Timestep]]*"00:00:04","HH:MM:SS")+0</f>
        <v>8.2407407407407412E-3</v>
      </c>
      <c r="C206" s="33">
        <v>178</v>
      </c>
      <c r="D206" s="33" t="s">
        <v>24</v>
      </c>
      <c r="E206" s="33">
        <v>1</v>
      </c>
      <c r="F206" s="43">
        <v>1.3157894736842105E-2</v>
      </c>
      <c r="G206" s="43">
        <f>IFERROR(G205+PQ_Test[[#This Row],[Factor]]*PQ_Test[[#This Row],[Rate]]*IF($C$1="Up",1,IF($C$1="Down",-1,0)),0)</f>
        <v>0.3815789473684208</v>
      </c>
      <c r="H206" s="54">
        <f>IF(Test_type="Up",'Request Details'!$H$5,IF(Test_type="Down",'Request Details'!$I$5,0))*PQ_Test[[#This Row],[Profile %]]</f>
        <v>3.815789473684208</v>
      </c>
      <c r="I206" s="54">
        <f>IF(Test_type="Up",'Request Details'!$H$5,IF(Test_type="Down",'Request Details'!$I$5,0))*PQ_Test[[#This Row],[Rate]]*15</f>
        <v>1.9736842105263157</v>
      </c>
    </row>
    <row r="207" spans="2:9" x14ac:dyDescent="0.3">
      <c r="B207" s="34">
        <f>TEXT(PQ_Test[[#This Row],[Timestep]]*"00:00:04","HH:MM:SS")+0</f>
        <v>8.2870370370370372E-3</v>
      </c>
      <c r="C207" s="33">
        <v>179</v>
      </c>
      <c r="D207" s="33" t="s">
        <v>24</v>
      </c>
      <c r="E207" s="33">
        <v>1</v>
      </c>
      <c r="F207" s="43">
        <v>1.3157894736842105E-2</v>
      </c>
      <c r="G207" s="43">
        <f>IFERROR(G206+PQ_Test[[#This Row],[Factor]]*PQ_Test[[#This Row],[Rate]]*IF($C$1="Up",1,IF($C$1="Down",-1,0)),0)</f>
        <v>0.39473684210526289</v>
      </c>
      <c r="H207" s="54">
        <f>IF(Test_type="Up",'Request Details'!$H$5,IF(Test_type="Down",'Request Details'!$I$5,0))*PQ_Test[[#This Row],[Profile %]]</f>
        <v>3.9473684210526288</v>
      </c>
      <c r="I207" s="54">
        <f>IF(Test_type="Up",'Request Details'!$H$5,IF(Test_type="Down",'Request Details'!$I$5,0))*PQ_Test[[#This Row],[Rate]]*15</f>
        <v>1.9736842105263157</v>
      </c>
    </row>
    <row r="208" spans="2:9" x14ac:dyDescent="0.3">
      <c r="B208" s="34">
        <f>TEXT(PQ_Test[[#This Row],[Timestep]]*"00:00:04","HH:MM:SS")+0</f>
        <v>8.3333333333333332E-3</v>
      </c>
      <c r="C208" s="33">
        <v>180</v>
      </c>
      <c r="D208" s="33" t="s">
        <v>24</v>
      </c>
      <c r="E208" s="33">
        <v>1</v>
      </c>
      <c r="F208" s="43">
        <v>1.3157894736842105E-2</v>
      </c>
      <c r="G208" s="43">
        <f>IFERROR(G207+PQ_Test[[#This Row],[Factor]]*PQ_Test[[#This Row],[Rate]]*IF($C$1="Up",1,IF($C$1="Down",-1,0)),0)</f>
        <v>0.40789473684210498</v>
      </c>
      <c r="H208" s="54">
        <f>IF(Test_type="Up",'Request Details'!$H$5,IF(Test_type="Down",'Request Details'!$I$5,0))*PQ_Test[[#This Row],[Profile %]]</f>
        <v>4.0789473684210495</v>
      </c>
      <c r="I208" s="54">
        <f>IF(Test_type="Up",'Request Details'!$H$5,IF(Test_type="Down",'Request Details'!$I$5,0))*PQ_Test[[#This Row],[Rate]]*15</f>
        <v>1.9736842105263157</v>
      </c>
    </row>
    <row r="209" spans="2:9" x14ac:dyDescent="0.3">
      <c r="B209" s="34">
        <f>TEXT(PQ_Test[[#This Row],[Timestep]]*"00:00:04","HH:MM:SS")+0</f>
        <v>8.3796296296296292E-3</v>
      </c>
      <c r="C209" s="33">
        <v>181</v>
      </c>
      <c r="D209" s="33" t="s">
        <v>24</v>
      </c>
      <c r="E209" s="33">
        <v>1</v>
      </c>
      <c r="F209" s="43">
        <v>1.3157894736842105E-2</v>
      </c>
      <c r="G209" s="43">
        <f>IFERROR(G208+PQ_Test[[#This Row],[Factor]]*PQ_Test[[#This Row],[Rate]]*IF($C$1="Up",1,IF($C$1="Down",-1,0)),0)</f>
        <v>0.42105263157894707</v>
      </c>
      <c r="H209" s="54">
        <f>IF(Test_type="Up",'Request Details'!$H$5,IF(Test_type="Down",'Request Details'!$I$5,0))*PQ_Test[[#This Row],[Profile %]]</f>
        <v>4.2105263157894708</v>
      </c>
      <c r="I209" s="54">
        <f>IF(Test_type="Up",'Request Details'!$H$5,IF(Test_type="Down",'Request Details'!$I$5,0))*PQ_Test[[#This Row],[Rate]]*15</f>
        <v>1.9736842105263157</v>
      </c>
    </row>
    <row r="210" spans="2:9" x14ac:dyDescent="0.3">
      <c r="B210" s="34">
        <f>TEXT(PQ_Test[[#This Row],[Timestep]]*"00:00:04","HH:MM:SS")+0</f>
        <v>8.4259259259259253E-3</v>
      </c>
      <c r="C210" s="33">
        <v>182</v>
      </c>
      <c r="D210" s="33" t="s">
        <v>24</v>
      </c>
      <c r="E210" s="33">
        <v>1</v>
      </c>
      <c r="F210" s="43">
        <v>1.3157894736842105E-2</v>
      </c>
      <c r="G210" s="43">
        <f>IFERROR(G209+PQ_Test[[#This Row],[Factor]]*PQ_Test[[#This Row],[Rate]]*IF($C$1="Up",1,IF($C$1="Down",-1,0)),0)</f>
        <v>0.43421052631578916</v>
      </c>
      <c r="H210" s="54">
        <f>IF(Test_type="Up",'Request Details'!$H$5,IF(Test_type="Down",'Request Details'!$I$5,0))*PQ_Test[[#This Row],[Profile %]]</f>
        <v>4.342105263157892</v>
      </c>
      <c r="I210" s="54">
        <f>IF(Test_type="Up",'Request Details'!$H$5,IF(Test_type="Down",'Request Details'!$I$5,0))*PQ_Test[[#This Row],[Rate]]*15</f>
        <v>1.9736842105263157</v>
      </c>
    </row>
    <row r="211" spans="2:9" x14ac:dyDescent="0.3">
      <c r="B211" s="34">
        <f>TEXT(PQ_Test[[#This Row],[Timestep]]*"00:00:04","HH:MM:SS")+0</f>
        <v>8.4722222222222213E-3</v>
      </c>
      <c r="C211" s="33">
        <v>183</v>
      </c>
      <c r="D211" s="33" t="s">
        <v>24</v>
      </c>
      <c r="E211" s="33">
        <v>1</v>
      </c>
      <c r="F211" s="43">
        <v>1.3157894736842105E-2</v>
      </c>
      <c r="G211" s="43">
        <f>IFERROR(G210+PQ_Test[[#This Row],[Factor]]*PQ_Test[[#This Row],[Rate]]*IF($C$1="Up",1,IF($C$1="Down",-1,0)),0)</f>
        <v>0.44736842105263125</v>
      </c>
      <c r="H211" s="54">
        <f>IF(Test_type="Up",'Request Details'!$H$5,IF(Test_type="Down",'Request Details'!$I$5,0))*PQ_Test[[#This Row],[Profile %]]</f>
        <v>4.4736842105263124</v>
      </c>
      <c r="I211" s="54">
        <f>IF(Test_type="Up",'Request Details'!$H$5,IF(Test_type="Down",'Request Details'!$I$5,0))*PQ_Test[[#This Row],[Rate]]*15</f>
        <v>1.9736842105263157</v>
      </c>
    </row>
    <row r="212" spans="2:9" x14ac:dyDescent="0.3">
      <c r="B212" s="34">
        <f>TEXT(PQ_Test[[#This Row],[Timestep]]*"00:00:04","HH:MM:SS")+0</f>
        <v>8.518518518518519E-3</v>
      </c>
      <c r="C212" s="33">
        <v>184</v>
      </c>
      <c r="D212" s="33" t="s">
        <v>24</v>
      </c>
      <c r="E212" s="33">
        <v>1</v>
      </c>
      <c r="F212" s="43">
        <v>1.3157894736842105E-2</v>
      </c>
      <c r="G212" s="43">
        <f>IFERROR(G211+PQ_Test[[#This Row],[Factor]]*PQ_Test[[#This Row],[Rate]]*IF($C$1="Up",1,IF($C$1="Down",-1,0)),0)</f>
        <v>0.46052631578947334</v>
      </c>
      <c r="H212" s="54">
        <f>IF(Test_type="Up",'Request Details'!$H$5,IF(Test_type="Down",'Request Details'!$I$5,0))*PQ_Test[[#This Row],[Profile %]]</f>
        <v>4.6052631578947336</v>
      </c>
      <c r="I212" s="54">
        <f>IF(Test_type="Up",'Request Details'!$H$5,IF(Test_type="Down",'Request Details'!$I$5,0))*PQ_Test[[#This Row],[Rate]]*15</f>
        <v>1.9736842105263157</v>
      </c>
    </row>
    <row r="213" spans="2:9" x14ac:dyDescent="0.3">
      <c r="B213" s="34">
        <f>TEXT(PQ_Test[[#This Row],[Timestep]]*"00:00:04","HH:MM:SS")+0</f>
        <v>8.564814814814815E-3</v>
      </c>
      <c r="C213" s="33">
        <v>185</v>
      </c>
      <c r="D213" s="33" t="s">
        <v>24</v>
      </c>
      <c r="E213" s="33">
        <v>1</v>
      </c>
      <c r="F213" s="43">
        <v>1.3157894736842105E-2</v>
      </c>
      <c r="G213" s="43">
        <f>IFERROR(G212+PQ_Test[[#This Row],[Factor]]*PQ_Test[[#This Row],[Rate]]*IF($C$1="Up",1,IF($C$1="Down",-1,0)),0)</f>
        <v>0.47368421052631543</v>
      </c>
      <c r="H213" s="54">
        <f>IF(Test_type="Up",'Request Details'!$H$5,IF(Test_type="Down",'Request Details'!$I$5,0))*PQ_Test[[#This Row],[Profile %]]</f>
        <v>4.736842105263154</v>
      </c>
      <c r="I213" s="54">
        <f>IF(Test_type="Up",'Request Details'!$H$5,IF(Test_type="Down",'Request Details'!$I$5,0))*PQ_Test[[#This Row],[Rate]]*15</f>
        <v>1.9736842105263157</v>
      </c>
    </row>
    <row r="214" spans="2:9" x14ac:dyDescent="0.3">
      <c r="B214" s="34">
        <f>TEXT(PQ_Test[[#This Row],[Timestep]]*"00:00:04","HH:MM:SS")+0</f>
        <v>8.611111111111111E-3</v>
      </c>
      <c r="C214" s="33">
        <v>186</v>
      </c>
      <c r="D214" s="33" t="s">
        <v>24</v>
      </c>
      <c r="E214" s="33">
        <v>1</v>
      </c>
      <c r="F214" s="43">
        <v>1.3157894736842105E-2</v>
      </c>
      <c r="G214" s="43">
        <f>IFERROR(G213+PQ_Test[[#This Row],[Factor]]*PQ_Test[[#This Row],[Rate]]*IF($C$1="Up",1,IF($C$1="Down",-1,0)),0)</f>
        <v>0.48684210526315752</v>
      </c>
      <c r="H214" s="54">
        <f>IF(Test_type="Up",'Request Details'!$H$5,IF(Test_type="Down",'Request Details'!$I$5,0))*PQ_Test[[#This Row],[Profile %]]</f>
        <v>4.8684210526315752</v>
      </c>
      <c r="I214" s="54">
        <f>IF(Test_type="Up",'Request Details'!$H$5,IF(Test_type="Down",'Request Details'!$I$5,0))*PQ_Test[[#This Row],[Rate]]*15</f>
        <v>1.9736842105263157</v>
      </c>
    </row>
    <row r="215" spans="2:9" x14ac:dyDescent="0.3">
      <c r="B215" s="34">
        <f>TEXT(PQ_Test[[#This Row],[Timestep]]*"00:00:04","HH:MM:SS")+0</f>
        <v>8.6574074074074071E-3</v>
      </c>
      <c r="C215" s="33">
        <v>187</v>
      </c>
      <c r="D215" s="33" t="s">
        <v>24</v>
      </c>
      <c r="E215" s="33">
        <v>1</v>
      </c>
      <c r="F215" s="43">
        <v>1.3157894736842105E-2</v>
      </c>
      <c r="G215" s="43">
        <f>IFERROR(G214+PQ_Test[[#This Row],[Factor]]*PQ_Test[[#This Row],[Rate]]*IF($C$1="Up",1,IF($C$1="Down",-1,0)),0)</f>
        <v>0.49999999999999961</v>
      </c>
      <c r="H215" s="54">
        <f>IF(Test_type="Up",'Request Details'!$H$5,IF(Test_type="Down",'Request Details'!$I$5,0))*PQ_Test[[#This Row],[Profile %]]</f>
        <v>4.9999999999999964</v>
      </c>
      <c r="I215" s="54">
        <f>IF(Test_type="Up",'Request Details'!$H$5,IF(Test_type="Down",'Request Details'!$I$5,0))*PQ_Test[[#This Row],[Rate]]*15</f>
        <v>1.9736842105263157</v>
      </c>
    </row>
    <row r="216" spans="2:9" x14ac:dyDescent="0.3">
      <c r="B216" s="34">
        <f>TEXT(PQ_Test[[#This Row],[Timestep]]*"00:00:04","HH:MM:SS")+0</f>
        <v>8.7037037037037031E-3</v>
      </c>
      <c r="C216" s="33">
        <v>188</v>
      </c>
      <c r="D216" s="33" t="s">
        <v>24</v>
      </c>
      <c r="E216" s="33">
        <v>1</v>
      </c>
      <c r="F216" s="43">
        <v>1.3157894736842105E-2</v>
      </c>
      <c r="G216" s="43">
        <f>IFERROR(G215+PQ_Test[[#This Row],[Factor]]*PQ_Test[[#This Row],[Rate]]*IF($C$1="Up",1,IF($C$1="Down",-1,0)),0)</f>
        <v>0.5131578947368417</v>
      </c>
      <c r="H216" s="54">
        <f>IF(Test_type="Up",'Request Details'!$H$5,IF(Test_type="Down",'Request Details'!$I$5,0))*PQ_Test[[#This Row],[Profile %]]</f>
        <v>5.1315789473684168</v>
      </c>
      <c r="I216" s="54">
        <f>IF(Test_type="Up",'Request Details'!$H$5,IF(Test_type="Down",'Request Details'!$I$5,0))*PQ_Test[[#This Row],[Rate]]*15</f>
        <v>1.9736842105263157</v>
      </c>
    </row>
    <row r="217" spans="2:9" x14ac:dyDescent="0.3">
      <c r="B217" s="34">
        <f>TEXT(PQ_Test[[#This Row],[Timestep]]*"00:00:04","HH:MM:SS")+0</f>
        <v>8.7499999999999991E-3</v>
      </c>
      <c r="C217" s="33">
        <v>189</v>
      </c>
      <c r="D217" s="33" t="s">
        <v>24</v>
      </c>
      <c r="E217" s="33">
        <v>1</v>
      </c>
      <c r="F217" s="43">
        <v>1.3157894736842105E-2</v>
      </c>
      <c r="G217" s="43">
        <f>IFERROR(G216+PQ_Test[[#This Row],[Factor]]*PQ_Test[[#This Row],[Rate]]*IF($C$1="Up",1,IF($C$1="Down",-1,0)),0)</f>
        <v>0.52631578947368385</v>
      </c>
      <c r="H217" s="54">
        <f>IF(Test_type="Up",'Request Details'!$H$5,IF(Test_type="Down",'Request Details'!$I$5,0))*PQ_Test[[#This Row],[Profile %]]</f>
        <v>5.2631578947368389</v>
      </c>
      <c r="I217" s="54">
        <f>IF(Test_type="Up",'Request Details'!$H$5,IF(Test_type="Down",'Request Details'!$I$5,0))*PQ_Test[[#This Row],[Rate]]*15</f>
        <v>1.9736842105263157</v>
      </c>
    </row>
    <row r="218" spans="2:9" x14ac:dyDescent="0.3">
      <c r="B218" s="34">
        <f>TEXT(PQ_Test[[#This Row],[Timestep]]*"00:00:04","HH:MM:SS")+0</f>
        <v>8.7962962962962968E-3</v>
      </c>
      <c r="C218" s="33">
        <v>190</v>
      </c>
      <c r="D218" s="33" t="s">
        <v>24</v>
      </c>
      <c r="E218" s="33">
        <v>1</v>
      </c>
      <c r="F218" s="43">
        <v>1.3157894736842105E-2</v>
      </c>
      <c r="G218" s="43">
        <f>IFERROR(G217+PQ_Test[[#This Row],[Factor]]*PQ_Test[[#This Row],[Rate]]*IF($C$1="Up",1,IF($C$1="Down",-1,0)),0)</f>
        <v>0.53947368421052599</v>
      </c>
      <c r="H218" s="54">
        <f>IF(Test_type="Up",'Request Details'!$H$5,IF(Test_type="Down",'Request Details'!$I$5,0))*PQ_Test[[#This Row],[Profile %]]</f>
        <v>5.3947368421052602</v>
      </c>
      <c r="I218" s="54">
        <f>IF(Test_type="Up",'Request Details'!$H$5,IF(Test_type="Down",'Request Details'!$I$5,0))*PQ_Test[[#This Row],[Rate]]*15</f>
        <v>1.9736842105263157</v>
      </c>
    </row>
    <row r="219" spans="2:9" x14ac:dyDescent="0.3">
      <c r="B219" s="34">
        <f>TEXT(PQ_Test[[#This Row],[Timestep]]*"00:00:04","HH:MM:SS")+0</f>
        <v>8.8425925925925911E-3</v>
      </c>
      <c r="C219" s="33">
        <v>191</v>
      </c>
      <c r="D219" s="33" t="s">
        <v>24</v>
      </c>
      <c r="E219" s="33">
        <v>1</v>
      </c>
      <c r="F219" s="43">
        <v>1.3157894736842105E-2</v>
      </c>
      <c r="G219" s="43">
        <f>IFERROR(G218+PQ_Test[[#This Row],[Factor]]*PQ_Test[[#This Row],[Rate]]*IF($C$1="Up",1,IF($C$1="Down",-1,0)),0)</f>
        <v>0.55263157894736814</v>
      </c>
      <c r="H219" s="54">
        <f>IF(Test_type="Up",'Request Details'!$H$5,IF(Test_type="Down",'Request Details'!$I$5,0))*PQ_Test[[#This Row],[Profile %]]</f>
        <v>5.5263157894736814</v>
      </c>
      <c r="I219" s="54">
        <f>IF(Test_type="Up",'Request Details'!$H$5,IF(Test_type="Down",'Request Details'!$I$5,0))*PQ_Test[[#This Row],[Rate]]*15</f>
        <v>1.9736842105263157</v>
      </c>
    </row>
    <row r="220" spans="2:9" x14ac:dyDescent="0.3">
      <c r="B220" s="34">
        <f>TEXT(PQ_Test[[#This Row],[Timestep]]*"00:00:04","HH:MM:SS")+0</f>
        <v>8.8888888888888889E-3</v>
      </c>
      <c r="C220" s="33">
        <v>192</v>
      </c>
      <c r="D220" s="33" t="s">
        <v>24</v>
      </c>
      <c r="E220" s="33">
        <v>1</v>
      </c>
      <c r="F220" s="43">
        <v>1.3157894736842105E-2</v>
      </c>
      <c r="G220" s="43">
        <f>IFERROR(G219+PQ_Test[[#This Row],[Factor]]*PQ_Test[[#This Row],[Rate]]*IF($C$1="Up",1,IF($C$1="Down",-1,0)),0)</f>
        <v>0.56578947368421029</v>
      </c>
      <c r="H220" s="54">
        <f>IF(Test_type="Up",'Request Details'!$H$5,IF(Test_type="Down",'Request Details'!$I$5,0))*PQ_Test[[#This Row],[Profile %]]</f>
        <v>5.6578947368421026</v>
      </c>
      <c r="I220" s="54">
        <f>IF(Test_type="Up",'Request Details'!$H$5,IF(Test_type="Down",'Request Details'!$I$5,0))*PQ_Test[[#This Row],[Rate]]*15</f>
        <v>1.9736842105263157</v>
      </c>
    </row>
    <row r="221" spans="2:9" x14ac:dyDescent="0.3">
      <c r="B221" s="34">
        <f>TEXT(PQ_Test[[#This Row],[Timestep]]*"00:00:04","HH:MM:SS")+0</f>
        <v>8.9351851851851866E-3</v>
      </c>
      <c r="C221" s="33">
        <v>193</v>
      </c>
      <c r="D221" s="33" t="s">
        <v>24</v>
      </c>
      <c r="E221" s="33">
        <v>1</v>
      </c>
      <c r="F221" s="43">
        <v>1.3157894736842105E-2</v>
      </c>
      <c r="G221" s="43">
        <f>IFERROR(G220+PQ_Test[[#This Row],[Factor]]*PQ_Test[[#This Row],[Rate]]*IF($C$1="Up",1,IF($C$1="Down",-1,0)),0)</f>
        <v>0.57894736842105243</v>
      </c>
      <c r="H221" s="54">
        <f>IF(Test_type="Up",'Request Details'!$H$5,IF(Test_type="Down",'Request Details'!$I$5,0))*PQ_Test[[#This Row],[Profile %]]</f>
        <v>5.7894736842105239</v>
      </c>
      <c r="I221" s="54">
        <f>IF(Test_type="Up",'Request Details'!$H$5,IF(Test_type="Down",'Request Details'!$I$5,0))*PQ_Test[[#This Row],[Rate]]*15</f>
        <v>1.9736842105263157</v>
      </c>
    </row>
    <row r="222" spans="2:9" x14ac:dyDescent="0.3">
      <c r="B222" s="34">
        <f>TEXT(PQ_Test[[#This Row],[Timestep]]*"00:00:04","HH:MM:SS")+0</f>
        <v>8.9814814814814809E-3</v>
      </c>
      <c r="C222" s="33">
        <v>194</v>
      </c>
      <c r="D222" s="33" t="s">
        <v>24</v>
      </c>
      <c r="E222" s="33">
        <v>1</v>
      </c>
      <c r="F222" s="43">
        <v>1.3157894736842105E-2</v>
      </c>
      <c r="G222" s="43">
        <f>IFERROR(G221+PQ_Test[[#This Row],[Factor]]*PQ_Test[[#This Row],[Rate]]*IF($C$1="Up",1,IF($C$1="Down",-1,0)),0)</f>
        <v>0.59210526315789458</v>
      </c>
      <c r="H222" s="54">
        <f>IF(Test_type="Up",'Request Details'!$H$5,IF(Test_type="Down",'Request Details'!$I$5,0))*PQ_Test[[#This Row],[Profile %]]</f>
        <v>5.921052631578946</v>
      </c>
      <c r="I222" s="54">
        <f>IF(Test_type="Up",'Request Details'!$H$5,IF(Test_type="Down",'Request Details'!$I$5,0))*PQ_Test[[#This Row],[Rate]]*15</f>
        <v>1.9736842105263157</v>
      </c>
    </row>
    <row r="223" spans="2:9" x14ac:dyDescent="0.3">
      <c r="B223" s="34">
        <f>TEXT(PQ_Test[[#This Row],[Timestep]]*"00:00:04","HH:MM:SS")+0</f>
        <v>9.0277777777777787E-3</v>
      </c>
      <c r="C223" s="33">
        <v>195</v>
      </c>
      <c r="D223" s="33" t="s">
        <v>24</v>
      </c>
      <c r="E223" s="33">
        <v>1</v>
      </c>
      <c r="F223" s="43">
        <v>1.3157894736842105E-2</v>
      </c>
      <c r="G223" s="43">
        <f>IFERROR(G222+PQ_Test[[#This Row],[Factor]]*PQ_Test[[#This Row],[Rate]]*IF($C$1="Up",1,IF($C$1="Down",-1,0)),0)</f>
        <v>0.60526315789473673</v>
      </c>
      <c r="H223" s="54">
        <f>IF(Test_type="Up",'Request Details'!$H$5,IF(Test_type="Down",'Request Details'!$I$5,0))*PQ_Test[[#This Row],[Profile %]]</f>
        <v>6.0526315789473673</v>
      </c>
      <c r="I223" s="54">
        <f>IF(Test_type="Up",'Request Details'!$H$5,IF(Test_type="Down",'Request Details'!$I$5,0))*PQ_Test[[#This Row],[Rate]]*15</f>
        <v>1.9736842105263157</v>
      </c>
    </row>
    <row r="224" spans="2:9" x14ac:dyDescent="0.3">
      <c r="B224" s="34">
        <f>TEXT(PQ_Test[[#This Row],[Timestep]]*"00:00:04","HH:MM:SS")+0</f>
        <v>9.0740740740740729E-3</v>
      </c>
      <c r="C224" s="33">
        <v>196</v>
      </c>
      <c r="D224" s="33" t="s">
        <v>24</v>
      </c>
      <c r="E224" s="33">
        <v>1</v>
      </c>
      <c r="F224" s="43">
        <v>1.3157894736842105E-2</v>
      </c>
      <c r="G224" s="43">
        <f>IFERROR(G223+PQ_Test[[#This Row],[Factor]]*PQ_Test[[#This Row],[Rate]]*IF($C$1="Up",1,IF($C$1="Down",-1,0)),0)</f>
        <v>0.61842105263157887</v>
      </c>
      <c r="H224" s="54">
        <f>IF(Test_type="Up",'Request Details'!$H$5,IF(Test_type="Down",'Request Details'!$I$5,0))*PQ_Test[[#This Row],[Profile %]]</f>
        <v>6.1842105263157885</v>
      </c>
      <c r="I224" s="54">
        <f>IF(Test_type="Up",'Request Details'!$H$5,IF(Test_type="Down",'Request Details'!$I$5,0))*PQ_Test[[#This Row],[Rate]]*15</f>
        <v>1.9736842105263157</v>
      </c>
    </row>
    <row r="225" spans="2:9" x14ac:dyDescent="0.3">
      <c r="B225" s="34">
        <f>TEXT(PQ_Test[[#This Row],[Timestep]]*"00:00:04","HH:MM:SS")+0</f>
        <v>9.1203703703703707E-3</v>
      </c>
      <c r="C225" s="33">
        <v>197</v>
      </c>
      <c r="D225" s="33" t="s">
        <v>24</v>
      </c>
      <c r="E225" s="33">
        <v>1</v>
      </c>
      <c r="F225" s="43">
        <v>1.3157894736842105E-2</v>
      </c>
      <c r="G225" s="43">
        <f>IFERROR(G224+PQ_Test[[#This Row],[Factor]]*PQ_Test[[#This Row],[Rate]]*IF($C$1="Up",1,IF($C$1="Down",-1,0)),0)</f>
        <v>0.63157894736842102</v>
      </c>
      <c r="H225" s="54">
        <f>IF(Test_type="Up",'Request Details'!$H$5,IF(Test_type="Down",'Request Details'!$I$5,0))*PQ_Test[[#This Row],[Profile %]]</f>
        <v>6.3157894736842106</v>
      </c>
      <c r="I225" s="54">
        <f>IF(Test_type="Up",'Request Details'!$H$5,IF(Test_type="Down",'Request Details'!$I$5,0))*PQ_Test[[#This Row],[Rate]]*15</f>
        <v>1.9736842105263157</v>
      </c>
    </row>
    <row r="226" spans="2:9" x14ac:dyDescent="0.3">
      <c r="B226" s="34">
        <f>TEXT(PQ_Test[[#This Row],[Timestep]]*"00:00:04","HH:MM:SS")+0</f>
        <v>9.1666666666666667E-3</v>
      </c>
      <c r="C226" s="33">
        <v>198</v>
      </c>
      <c r="D226" s="33" t="s">
        <v>24</v>
      </c>
      <c r="E226" s="33">
        <v>1</v>
      </c>
      <c r="F226" s="43">
        <v>1.3157894736842105E-2</v>
      </c>
      <c r="G226" s="43">
        <f>IFERROR(G225+PQ_Test[[#This Row],[Factor]]*PQ_Test[[#This Row],[Rate]]*IF($C$1="Up",1,IF($C$1="Down",-1,0)),0)</f>
        <v>0.64473684210526316</v>
      </c>
      <c r="H226" s="54">
        <f>IF(Test_type="Up",'Request Details'!$H$5,IF(Test_type="Down",'Request Details'!$I$5,0))*PQ_Test[[#This Row],[Profile %]]</f>
        <v>6.4473684210526319</v>
      </c>
      <c r="I226" s="54">
        <f>IF(Test_type="Up",'Request Details'!$H$5,IF(Test_type="Down",'Request Details'!$I$5,0))*PQ_Test[[#This Row],[Rate]]*15</f>
        <v>1.9736842105263157</v>
      </c>
    </row>
    <row r="227" spans="2:9" x14ac:dyDescent="0.3">
      <c r="B227" s="34">
        <f>TEXT(PQ_Test[[#This Row],[Timestep]]*"00:00:04","HH:MM:SS")+0</f>
        <v>9.2129629629629627E-3</v>
      </c>
      <c r="C227" s="33">
        <v>199</v>
      </c>
      <c r="D227" s="33" t="s">
        <v>24</v>
      </c>
      <c r="E227" s="33">
        <v>1</v>
      </c>
      <c r="F227" s="43">
        <v>1.3157894736842105E-2</v>
      </c>
      <c r="G227" s="43">
        <f>IFERROR(G226+PQ_Test[[#This Row],[Factor]]*PQ_Test[[#This Row],[Rate]]*IF($C$1="Up",1,IF($C$1="Down",-1,0)),0)</f>
        <v>0.65789473684210531</v>
      </c>
      <c r="H227" s="54">
        <f>IF(Test_type="Up",'Request Details'!$H$5,IF(Test_type="Down",'Request Details'!$I$5,0))*PQ_Test[[#This Row],[Profile %]]</f>
        <v>6.5789473684210531</v>
      </c>
      <c r="I227" s="54">
        <f>IF(Test_type="Up",'Request Details'!$H$5,IF(Test_type="Down",'Request Details'!$I$5,0))*PQ_Test[[#This Row],[Rate]]*15</f>
        <v>1.9736842105263157</v>
      </c>
    </row>
    <row r="228" spans="2:9" x14ac:dyDescent="0.3">
      <c r="B228" s="34">
        <f>TEXT(PQ_Test[[#This Row],[Timestep]]*"00:00:04","HH:MM:SS")+0</f>
        <v>9.2592592592592605E-3</v>
      </c>
      <c r="C228" s="33">
        <v>200</v>
      </c>
      <c r="D228" s="33" t="s">
        <v>24</v>
      </c>
      <c r="E228" s="33">
        <v>1</v>
      </c>
      <c r="F228" s="43">
        <v>1.3157894736842105E-2</v>
      </c>
      <c r="G228" s="43">
        <f>IFERROR(G227+PQ_Test[[#This Row],[Factor]]*PQ_Test[[#This Row],[Rate]]*IF($C$1="Up",1,IF($C$1="Down",-1,0)),0)</f>
        <v>0.67105263157894746</v>
      </c>
      <c r="H228" s="54">
        <f>IF(Test_type="Up",'Request Details'!$H$5,IF(Test_type="Down",'Request Details'!$I$5,0))*PQ_Test[[#This Row],[Profile %]]</f>
        <v>6.7105263157894743</v>
      </c>
      <c r="I228" s="54">
        <f>IF(Test_type="Up",'Request Details'!$H$5,IF(Test_type="Down",'Request Details'!$I$5,0))*PQ_Test[[#This Row],[Rate]]*15</f>
        <v>1.9736842105263157</v>
      </c>
    </row>
    <row r="229" spans="2:9" x14ac:dyDescent="0.3">
      <c r="B229" s="34">
        <f>TEXT(PQ_Test[[#This Row],[Timestep]]*"00:00:04","HH:MM:SS")+0</f>
        <v>9.3055555555555548E-3</v>
      </c>
      <c r="C229" s="33">
        <v>201</v>
      </c>
      <c r="D229" s="33" t="s">
        <v>24</v>
      </c>
      <c r="E229" s="33">
        <v>1</v>
      </c>
      <c r="F229" s="43">
        <v>1.3157894736842105E-2</v>
      </c>
      <c r="G229" s="43">
        <f>IFERROR(G228+PQ_Test[[#This Row],[Factor]]*PQ_Test[[#This Row],[Rate]]*IF($C$1="Up",1,IF($C$1="Down",-1,0)),0)</f>
        <v>0.6842105263157896</v>
      </c>
      <c r="H229" s="54">
        <f>IF(Test_type="Up",'Request Details'!$H$5,IF(Test_type="Down",'Request Details'!$I$5,0))*PQ_Test[[#This Row],[Profile %]]</f>
        <v>6.8421052631578956</v>
      </c>
      <c r="I229" s="54">
        <f>IF(Test_type="Up",'Request Details'!$H$5,IF(Test_type="Down",'Request Details'!$I$5,0))*PQ_Test[[#This Row],[Rate]]*15</f>
        <v>1.9736842105263157</v>
      </c>
    </row>
    <row r="230" spans="2:9" x14ac:dyDescent="0.3">
      <c r="B230" s="34">
        <f>TEXT(PQ_Test[[#This Row],[Timestep]]*"00:00:04","HH:MM:SS")+0</f>
        <v>9.3518518518518525E-3</v>
      </c>
      <c r="C230" s="33">
        <v>202</v>
      </c>
      <c r="D230" s="33" t="s">
        <v>24</v>
      </c>
      <c r="E230" s="33">
        <v>1</v>
      </c>
      <c r="F230" s="43">
        <v>1.3157894736842105E-2</v>
      </c>
      <c r="G230" s="43">
        <f>IFERROR(G229+PQ_Test[[#This Row],[Factor]]*PQ_Test[[#This Row],[Rate]]*IF($C$1="Up",1,IF($C$1="Down",-1,0)),0)</f>
        <v>0.69736842105263175</v>
      </c>
      <c r="H230" s="54">
        <f>IF(Test_type="Up",'Request Details'!$H$5,IF(Test_type="Down",'Request Details'!$I$5,0))*PQ_Test[[#This Row],[Profile %]]</f>
        <v>6.9736842105263177</v>
      </c>
      <c r="I230" s="54">
        <f>IF(Test_type="Up",'Request Details'!$H$5,IF(Test_type="Down",'Request Details'!$I$5,0))*PQ_Test[[#This Row],[Rate]]*15</f>
        <v>1.9736842105263157</v>
      </c>
    </row>
    <row r="231" spans="2:9" x14ac:dyDescent="0.3">
      <c r="B231" s="34">
        <f>TEXT(PQ_Test[[#This Row],[Timestep]]*"00:00:04","HH:MM:SS")+0</f>
        <v>9.3981481481481485E-3</v>
      </c>
      <c r="C231" s="33">
        <v>203</v>
      </c>
      <c r="D231" s="33" t="s">
        <v>24</v>
      </c>
      <c r="E231" s="33">
        <v>1</v>
      </c>
      <c r="F231" s="43">
        <v>1.3157894736842105E-2</v>
      </c>
      <c r="G231" s="43">
        <f>IFERROR(G230+PQ_Test[[#This Row],[Factor]]*PQ_Test[[#This Row],[Rate]]*IF($C$1="Up",1,IF($C$1="Down",-1,0)),0)</f>
        <v>0.71052631578947389</v>
      </c>
      <c r="H231" s="54">
        <f>IF(Test_type="Up",'Request Details'!$H$5,IF(Test_type="Down",'Request Details'!$I$5,0))*PQ_Test[[#This Row],[Profile %]]</f>
        <v>7.1052631578947389</v>
      </c>
      <c r="I231" s="54">
        <f>IF(Test_type="Up",'Request Details'!$H$5,IF(Test_type="Down",'Request Details'!$I$5,0))*PQ_Test[[#This Row],[Rate]]*15</f>
        <v>1.9736842105263157</v>
      </c>
    </row>
    <row r="232" spans="2:9" x14ac:dyDescent="0.3">
      <c r="B232" s="34">
        <f>TEXT(PQ_Test[[#This Row],[Timestep]]*"00:00:04","HH:MM:SS")+0</f>
        <v>9.4444444444444445E-3</v>
      </c>
      <c r="C232" s="33">
        <v>204</v>
      </c>
      <c r="D232" s="33" t="s">
        <v>24</v>
      </c>
      <c r="E232" s="33">
        <v>1</v>
      </c>
      <c r="F232" s="43">
        <v>1.3157894736842105E-2</v>
      </c>
      <c r="G232" s="43">
        <f>IFERROR(G231+PQ_Test[[#This Row],[Factor]]*PQ_Test[[#This Row],[Rate]]*IF($C$1="Up",1,IF($C$1="Down",-1,0)),0)</f>
        <v>0.72368421052631604</v>
      </c>
      <c r="H232" s="54">
        <f>IF(Test_type="Up",'Request Details'!$H$5,IF(Test_type="Down",'Request Details'!$I$5,0))*PQ_Test[[#This Row],[Profile %]]</f>
        <v>7.2368421052631602</v>
      </c>
      <c r="I232" s="54">
        <f>IF(Test_type="Up",'Request Details'!$H$5,IF(Test_type="Down",'Request Details'!$I$5,0))*PQ_Test[[#This Row],[Rate]]*15</f>
        <v>1.9736842105263157</v>
      </c>
    </row>
    <row r="233" spans="2:9" x14ac:dyDescent="0.3">
      <c r="B233" s="34">
        <f>TEXT(PQ_Test[[#This Row],[Timestep]]*"00:00:04","HH:MM:SS")+0</f>
        <v>9.4907407407407406E-3</v>
      </c>
      <c r="C233" s="33">
        <v>205</v>
      </c>
      <c r="D233" s="33" t="s">
        <v>24</v>
      </c>
      <c r="E233" s="33">
        <v>1</v>
      </c>
      <c r="F233" s="43">
        <v>1.3157894736842105E-2</v>
      </c>
      <c r="G233" s="43">
        <f>IFERROR(G232+PQ_Test[[#This Row],[Factor]]*PQ_Test[[#This Row],[Rate]]*IF($C$1="Up",1,IF($C$1="Down",-1,0)),0)</f>
        <v>0.73684210526315819</v>
      </c>
      <c r="H233" s="54">
        <f>IF(Test_type="Up",'Request Details'!$H$5,IF(Test_type="Down",'Request Details'!$I$5,0))*PQ_Test[[#This Row],[Profile %]]</f>
        <v>7.3684210526315823</v>
      </c>
      <c r="I233" s="54">
        <f>IF(Test_type="Up",'Request Details'!$H$5,IF(Test_type="Down",'Request Details'!$I$5,0))*PQ_Test[[#This Row],[Rate]]*15</f>
        <v>1.9736842105263157</v>
      </c>
    </row>
    <row r="234" spans="2:9" x14ac:dyDescent="0.3">
      <c r="B234" s="34">
        <f>TEXT(PQ_Test[[#This Row],[Timestep]]*"00:00:04","HH:MM:SS")+0</f>
        <v>9.5370370370370366E-3</v>
      </c>
      <c r="C234" s="33">
        <v>206</v>
      </c>
      <c r="D234" s="33" t="s">
        <v>24</v>
      </c>
      <c r="E234" s="33">
        <v>1</v>
      </c>
      <c r="F234" s="43">
        <v>1.3157894736842105E-2</v>
      </c>
      <c r="G234" s="43">
        <f>IFERROR(G233+PQ_Test[[#This Row],[Factor]]*PQ_Test[[#This Row],[Rate]]*IF($C$1="Up",1,IF($C$1="Down",-1,0)),0)</f>
        <v>0.75000000000000033</v>
      </c>
      <c r="H234" s="54">
        <f>IF(Test_type="Up",'Request Details'!$H$5,IF(Test_type="Down",'Request Details'!$I$5,0))*PQ_Test[[#This Row],[Profile %]]</f>
        <v>7.5000000000000036</v>
      </c>
      <c r="I234" s="54">
        <f>IF(Test_type="Up",'Request Details'!$H$5,IF(Test_type="Down",'Request Details'!$I$5,0))*PQ_Test[[#This Row],[Rate]]*15</f>
        <v>1.9736842105263157</v>
      </c>
    </row>
    <row r="235" spans="2:9" x14ac:dyDescent="0.3">
      <c r="B235" s="34">
        <f>TEXT(PQ_Test[[#This Row],[Timestep]]*"00:00:04","HH:MM:SS")+0</f>
        <v>9.5833333333333343E-3</v>
      </c>
      <c r="C235" s="33">
        <v>207</v>
      </c>
      <c r="D235" s="33" t="s">
        <v>24</v>
      </c>
      <c r="E235" s="33">
        <v>1</v>
      </c>
      <c r="F235" s="43">
        <v>1.3157894736842105E-2</v>
      </c>
      <c r="G235" s="43">
        <f>IFERROR(G234+PQ_Test[[#This Row],[Factor]]*PQ_Test[[#This Row],[Rate]]*IF($C$1="Up",1,IF($C$1="Down",-1,0)),0)</f>
        <v>0.76315789473684248</v>
      </c>
      <c r="H235" s="54">
        <f>IF(Test_type="Up",'Request Details'!$H$5,IF(Test_type="Down",'Request Details'!$I$5,0))*PQ_Test[[#This Row],[Profile %]]</f>
        <v>7.6315789473684248</v>
      </c>
      <c r="I235" s="54">
        <f>IF(Test_type="Up",'Request Details'!$H$5,IF(Test_type="Down",'Request Details'!$I$5,0))*PQ_Test[[#This Row],[Rate]]*15</f>
        <v>1.9736842105263157</v>
      </c>
    </row>
    <row r="236" spans="2:9" x14ac:dyDescent="0.3">
      <c r="B236" s="34">
        <f>TEXT(PQ_Test[[#This Row],[Timestep]]*"00:00:04","HH:MM:SS")+0</f>
        <v>9.6296296296296303E-3</v>
      </c>
      <c r="C236" s="33">
        <v>208</v>
      </c>
      <c r="D236" s="33" t="s">
        <v>24</v>
      </c>
      <c r="E236" s="33">
        <v>1</v>
      </c>
      <c r="F236" s="43">
        <v>1.3157894736842105E-2</v>
      </c>
      <c r="G236" s="43">
        <f>IFERROR(G235+PQ_Test[[#This Row],[Factor]]*PQ_Test[[#This Row],[Rate]]*IF($C$1="Up",1,IF($C$1="Down",-1,0)),0)</f>
        <v>0.77631578947368463</v>
      </c>
      <c r="H236" s="54">
        <f>IF(Test_type="Up",'Request Details'!$H$5,IF(Test_type="Down",'Request Details'!$I$5,0))*PQ_Test[[#This Row],[Profile %]]</f>
        <v>7.763157894736846</v>
      </c>
      <c r="I236" s="54">
        <f>IF(Test_type="Up",'Request Details'!$H$5,IF(Test_type="Down",'Request Details'!$I$5,0))*PQ_Test[[#This Row],[Rate]]*15</f>
        <v>1.9736842105263157</v>
      </c>
    </row>
    <row r="237" spans="2:9" x14ac:dyDescent="0.3">
      <c r="B237" s="34">
        <f>TEXT(PQ_Test[[#This Row],[Timestep]]*"00:00:04","HH:MM:SS")+0</f>
        <v>9.6759259259259264E-3</v>
      </c>
      <c r="C237" s="33">
        <v>209</v>
      </c>
      <c r="D237" s="33" t="s">
        <v>24</v>
      </c>
      <c r="E237" s="33">
        <v>1</v>
      </c>
      <c r="F237" s="43">
        <v>1.3157894736842105E-2</v>
      </c>
      <c r="G237" s="43">
        <f>IFERROR(G236+PQ_Test[[#This Row],[Factor]]*PQ_Test[[#This Row],[Rate]]*IF($C$1="Up",1,IF($C$1="Down",-1,0)),0)</f>
        <v>0.78947368421052677</v>
      </c>
      <c r="H237" s="54">
        <f>IF(Test_type="Up",'Request Details'!$H$5,IF(Test_type="Down",'Request Details'!$I$5,0))*PQ_Test[[#This Row],[Profile %]]</f>
        <v>7.8947368421052673</v>
      </c>
      <c r="I237" s="54">
        <f>IF(Test_type="Up",'Request Details'!$H$5,IF(Test_type="Down",'Request Details'!$I$5,0))*PQ_Test[[#This Row],[Rate]]*15</f>
        <v>1.9736842105263157</v>
      </c>
    </row>
    <row r="238" spans="2:9" x14ac:dyDescent="0.3">
      <c r="B238" s="34">
        <f>TEXT(PQ_Test[[#This Row],[Timestep]]*"00:00:04","HH:MM:SS")+0</f>
        <v>9.7222222222222224E-3</v>
      </c>
      <c r="C238" s="33">
        <v>210</v>
      </c>
      <c r="D238" s="33" t="s">
        <v>24</v>
      </c>
      <c r="E238" s="33">
        <v>1</v>
      </c>
      <c r="F238" s="43">
        <v>1.3157894736842105E-2</v>
      </c>
      <c r="G238" s="43">
        <f>IFERROR(G237+PQ_Test[[#This Row],[Factor]]*PQ_Test[[#This Row],[Rate]]*IF($C$1="Up",1,IF($C$1="Down",-1,0)),0)</f>
        <v>0.80263157894736892</v>
      </c>
      <c r="H238" s="54">
        <f>IF(Test_type="Up",'Request Details'!$H$5,IF(Test_type="Down",'Request Details'!$I$5,0))*PQ_Test[[#This Row],[Profile %]]</f>
        <v>8.0263157894736885</v>
      </c>
      <c r="I238" s="54">
        <f>IF(Test_type="Up",'Request Details'!$H$5,IF(Test_type="Down",'Request Details'!$I$5,0))*PQ_Test[[#This Row],[Rate]]*15</f>
        <v>1.9736842105263157</v>
      </c>
    </row>
    <row r="239" spans="2:9" x14ac:dyDescent="0.3">
      <c r="B239" s="34">
        <f>TEXT(PQ_Test[[#This Row],[Timestep]]*"00:00:04","HH:MM:SS")+0</f>
        <v>9.7685185185185184E-3</v>
      </c>
      <c r="C239" s="33">
        <v>211</v>
      </c>
      <c r="D239" s="33" t="s">
        <v>24</v>
      </c>
      <c r="E239" s="33">
        <v>1</v>
      </c>
      <c r="F239" s="43">
        <v>1.3157894736842105E-2</v>
      </c>
      <c r="G239" s="43">
        <f>IFERROR(G238+PQ_Test[[#This Row],[Factor]]*PQ_Test[[#This Row],[Rate]]*IF($C$1="Up",1,IF($C$1="Down",-1,0)),0)</f>
        <v>0.81578947368421106</v>
      </c>
      <c r="H239" s="54">
        <f>IF(Test_type="Up",'Request Details'!$H$5,IF(Test_type="Down",'Request Details'!$I$5,0))*PQ_Test[[#This Row],[Profile %]]</f>
        <v>8.1578947368421098</v>
      </c>
      <c r="I239" s="54">
        <f>IF(Test_type="Up",'Request Details'!$H$5,IF(Test_type="Down",'Request Details'!$I$5,0))*PQ_Test[[#This Row],[Rate]]*15</f>
        <v>1.9736842105263157</v>
      </c>
    </row>
    <row r="240" spans="2:9" x14ac:dyDescent="0.3">
      <c r="B240" s="34">
        <f>TEXT(PQ_Test[[#This Row],[Timestep]]*"00:00:04","HH:MM:SS")+0</f>
        <v>9.8148148148148144E-3</v>
      </c>
      <c r="C240" s="33">
        <v>212</v>
      </c>
      <c r="D240" s="33" t="s">
        <v>24</v>
      </c>
      <c r="E240" s="33">
        <v>1</v>
      </c>
      <c r="F240" s="43">
        <v>1.3157894736842105E-2</v>
      </c>
      <c r="G240" s="43">
        <f>IFERROR(G239+PQ_Test[[#This Row],[Factor]]*PQ_Test[[#This Row],[Rate]]*IF($C$1="Up",1,IF($C$1="Down",-1,0)),0)</f>
        <v>0.82894736842105321</v>
      </c>
      <c r="H240" s="54">
        <f>IF(Test_type="Up",'Request Details'!$H$5,IF(Test_type="Down",'Request Details'!$I$5,0))*PQ_Test[[#This Row],[Profile %]]</f>
        <v>8.2894736842105328</v>
      </c>
      <c r="I240" s="54">
        <f>IF(Test_type="Up",'Request Details'!$H$5,IF(Test_type="Down",'Request Details'!$I$5,0))*PQ_Test[[#This Row],[Rate]]*15</f>
        <v>1.9736842105263157</v>
      </c>
    </row>
    <row r="241" spans="2:9" x14ac:dyDescent="0.3">
      <c r="B241" s="34">
        <f>TEXT(PQ_Test[[#This Row],[Timestep]]*"00:00:04","HH:MM:SS")+0</f>
        <v>9.8611111111111104E-3</v>
      </c>
      <c r="C241" s="33">
        <v>213</v>
      </c>
      <c r="D241" s="33" t="s">
        <v>24</v>
      </c>
      <c r="E241" s="33">
        <v>1</v>
      </c>
      <c r="F241" s="43">
        <v>1.3157894736842105E-2</v>
      </c>
      <c r="G241" s="43">
        <f>IFERROR(G240+PQ_Test[[#This Row],[Factor]]*PQ_Test[[#This Row],[Rate]]*IF($C$1="Up",1,IF($C$1="Down",-1,0)),0)</f>
        <v>0.84210526315789536</v>
      </c>
      <c r="H241" s="54">
        <f>IF(Test_type="Up",'Request Details'!$H$5,IF(Test_type="Down",'Request Details'!$I$5,0))*PQ_Test[[#This Row],[Profile %]]</f>
        <v>8.421052631578954</v>
      </c>
      <c r="I241" s="54">
        <f>IF(Test_type="Up",'Request Details'!$H$5,IF(Test_type="Down",'Request Details'!$I$5,0))*PQ_Test[[#This Row],[Rate]]*15</f>
        <v>1.9736842105263157</v>
      </c>
    </row>
    <row r="242" spans="2:9" x14ac:dyDescent="0.3">
      <c r="B242" s="34">
        <f>TEXT(PQ_Test[[#This Row],[Timestep]]*"00:00:04","HH:MM:SS")+0</f>
        <v>9.9074074074074082E-3</v>
      </c>
      <c r="C242" s="33">
        <v>214</v>
      </c>
      <c r="D242" s="33" t="s">
        <v>24</v>
      </c>
      <c r="E242" s="33">
        <v>1</v>
      </c>
      <c r="F242" s="43">
        <v>1.3157894736842105E-2</v>
      </c>
      <c r="G242" s="43">
        <f>IFERROR(G241+PQ_Test[[#This Row],[Factor]]*PQ_Test[[#This Row],[Rate]]*IF($C$1="Up",1,IF($C$1="Down",-1,0)),0)</f>
        <v>0.8552631578947375</v>
      </c>
      <c r="H242" s="54">
        <f>IF(Test_type="Up",'Request Details'!$H$5,IF(Test_type="Down",'Request Details'!$I$5,0))*PQ_Test[[#This Row],[Profile %]]</f>
        <v>8.5526315789473752</v>
      </c>
      <c r="I242" s="54">
        <f>IF(Test_type="Up",'Request Details'!$H$5,IF(Test_type="Down",'Request Details'!$I$5,0))*PQ_Test[[#This Row],[Rate]]*15</f>
        <v>1.9736842105263157</v>
      </c>
    </row>
    <row r="243" spans="2:9" x14ac:dyDescent="0.3">
      <c r="B243" s="34">
        <f>TEXT(PQ_Test[[#This Row],[Timestep]]*"00:00:04","HH:MM:SS")+0</f>
        <v>9.9537037037037042E-3</v>
      </c>
      <c r="C243" s="33">
        <v>215</v>
      </c>
      <c r="D243" s="33" t="s">
        <v>24</v>
      </c>
      <c r="E243" s="33">
        <v>1</v>
      </c>
      <c r="F243" s="43">
        <v>1.3157894736842105E-2</v>
      </c>
      <c r="G243" s="43">
        <f>IFERROR(G242+PQ_Test[[#This Row],[Factor]]*PQ_Test[[#This Row],[Rate]]*IF($C$1="Up",1,IF($C$1="Down",-1,0)),0)</f>
        <v>0.86842105263157965</v>
      </c>
      <c r="H243" s="54">
        <f>IF(Test_type="Up",'Request Details'!$H$5,IF(Test_type="Down",'Request Details'!$I$5,0))*PQ_Test[[#This Row],[Profile %]]</f>
        <v>8.6842105263157965</v>
      </c>
      <c r="I243" s="54">
        <f>IF(Test_type="Up",'Request Details'!$H$5,IF(Test_type="Down",'Request Details'!$I$5,0))*PQ_Test[[#This Row],[Rate]]*15</f>
        <v>1.9736842105263157</v>
      </c>
    </row>
    <row r="244" spans="2:9" x14ac:dyDescent="0.3">
      <c r="B244" s="34">
        <f>TEXT(PQ_Test[[#This Row],[Timestep]]*"00:00:04","HH:MM:SS")+0</f>
        <v>0.01</v>
      </c>
      <c r="C244" s="33">
        <v>216</v>
      </c>
      <c r="D244" s="33" t="s">
        <v>24</v>
      </c>
      <c r="E244" s="33">
        <v>1</v>
      </c>
      <c r="F244" s="43">
        <v>1.3157894736842105E-2</v>
      </c>
      <c r="G244" s="43">
        <f>IFERROR(G243+PQ_Test[[#This Row],[Factor]]*PQ_Test[[#This Row],[Rate]]*IF($C$1="Up",1,IF($C$1="Down",-1,0)),0)</f>
        <v>0.88157894736842179</v>
      </c>
      <c r="H244" s="54">
        <f>IF(Test_type="Up",'Request Details'!$H$5,IF(Test_type="Down",'Request Details'!$I$5,0))*PQ_Test[[#This Row],[Profile %]]</f>
        <v>8.8157894736842177</v>
      </c>
      <c r="I244" s="54">
        <f>IF(Test_type="Up",'Request Details'!$H$5,IF(Test_type="Down",'Request Details'!$I$5,0))*PQ_Test[[#This Row],[Rate]]*15</f>
        <v>1.9736842105263157</v>
      </c>
    </row>
    <row r="245" spans="2:9" x14ac:dyDescent="0.3">
      <c r="B245" s="34">
        <f>TEXT(PQ_Test[[#This Row],[Timestep]]*"00:00:04","HH:MM:SS")+0</f>
        <v>1.0046296296296296E-2</v>
      </c>
      <c r="C245" s="33">
        <v>217</v>
      </c>
      <c r="D245" s="33" t="s">
        <v>24</v>
      </c>
      <c r="E245" s="33">
        <v>1</v>
      </c>
      <c r="F245" s="43">
        <v>1.3157894736842105E-2</v>
      </c>
      <c r="G245" s="43">
        <f>IFERROR(G244+PQ_Test[[#This Row],[Factor]]*PQ_Test[[#This Row],[Rate]]*IF($C$1="Up",1,IF($C$1="Down",-1,0)),0)</f>
        <v>0.89473684210526394</v>
      </c>
      <c r="H245" s="54">
        <f>IF(Test_type="Up",'Request Details'!$H$5,IF(Test_type="Down",'Request Details'!$I$5,0))*PQ_Test[[#This Row],[Profile %]]</f>
        <v>8.947368421052639</v>
      </c>
      <c r="I245" s="54">
        <f>IF(Test_type="Up",'Request Details'!$H$5,IF(Test_type="Down",'Request Details'!$I$5,0))*PQ_Test[[#This Row],[Rate]]*15</f>
        <v>1.9736842105263157</v>
      </c>
    </row>
    <row r="246" spans="2:9" x14ac:dyDescent="0.3">
      <c r="B246" s="34">
        <f>TEXT(PQ_Test[[#This Row],[Timestep]]*"00:00:04","HH:MM:SS")+0</f>
        <v>1.0092592592592592E-2</v>
      </c>
      <c r="C246" s="33">
        <v>218</v>
      </c>
      <c r="D246" s="33" t="s">
        <v>24</v>
      </c>
      <c r="E246" s="33">
        <v>1</v>
      </c>
      <c r="F246" s="43">
        <v>1.3157894736842105E-2</v>
      </c>
      <c r="G246" s="43">
        <f>IFERROR(G245+PQ_Test[[#This Row],[Factor]]*PQ_Test[[#This Row],[Rate]]*IF($C$1="Up",1,IF($C$1="Down",-1,0)),0)</f>
        <v>0.90789473684210609</v>
      </c>
      <c r="H246" s="54">
        <f>IF(Test_type="Up",'Request Details'!$H$5,IF(Test_type="Down",'Request Details'!$I$5,0))*PQ_Test[[#This Row],[Profile %]]</f>
        <v>9.0789473684210602</v>
      </c>
      <c r="I246" s="54">
        <f>IF(Test_type="Up",'Request Details'!$H$5,IF(Test_type="Down",'Request Details'!$I$5,0))*PQ_Test[[#This Row],[Rate]]*15</f>
        <v>1.9736842105263157</v>
      </c>
    </row>
    <row r="247" spans="2:9" x14ac:dyDescent="0.3">
      <c r="B247" s="34">
        <f>TEXT(PQ_Test[[#This Row],[Timestep]]*"00:00:04","HH:MM:SS")+0</f>
        <v>1.0138888888888888E-2</v>
      </c>
      <c r="C247" s="33">
        <v>219</v>
      </c>
      <c r="D247" s="33" t="s">
        <v>24</v>
      </c>
      <c r="E247" s="33">
        <v>1</v>
      </c>
      <c r="F247" s="43">
        <v>1.3157894736842105E-2</v>
      </c>
      <c r="G247" s="43">
        <f>IFERROR(G246+PQ_Test[[#This Row],[Factor]]*PQ_Test[[#This Row],[Rate]]*IF($C$1="Up",1,IF($C$1="Down",-1,0)),0)</f>
        <v>0.92105263157894823</v>
      </c>
      <c r="H247" s="54">
        <f>IF(Test_type="Up",'Request Details'!$H$5,IF(Test_type="Down",'Request Details'!$I$5,0))*PQ_Test[[#This Row],[Profile %]]</f>
        <v>9.2105263157894832</v>
      </c>
      <c r="I247" s="54">
        <f>IF(Test_type="Up",'Request Details'!$H$5,IF(Test_type="Down",'Request Details'!$I$5,0))*PQ_Test[[#This Row],[Rate]]*15</f>
        <v>1.9736842105263157</v>
      </c>
    </row>
    <row r="248" spans="2:9" x14ac:dyDescent="0.3">
      <c r="B248" s="34">
        <f>TEXT(PQ_Test[[#This Row],[Timestep]]*"00:00:04","HH:MM:SS")+0</f>
        <v>1.0185185185185184E-2</v>
      </c>
      <c r="C248" s="33">
        <v>220</v>
      </c>
      <c r="D248" s="33" t="s">
        <v>24</v>
      </c>
      <c r="E248" s="33">
        <v>1</v>
      </c>
      <c r="F248" s="43">
        <v>1.3157894736842105E-2</v>
      </c>
      <c r="G248" s="43">
        <f>IFERROR(G247+PQ_Test[[#This Row],[Factor]]*PQ_Test[[#This Row],[Rate]]*IF($C$1="Up",1,IF($C$1="Down",-1,0)),0)</f>
        <v>0.93421052631579038</v>
      </c>
      <c r="H248" s="54">
        <f>IF(Test_type="Up",'Request Details'!$H$5,IF(Test_type="Down",'Request Details'!$I$5,0))*PQ_Test[[#This Row],[Profile %]]</f>
        <v>9.3421052631579045</v>
      </c>
      <c r="I248" s="54">
        <f>IF(Test_type="Up",'Request Details'!$H$5,IF(Test_type="Down",'Request Details'!$I$5,0))*PQ_Test[[#This Row],[Rate]]*15</f>
        <v>1.9736842105263157</v>
      </c>
    </row>
    <row r="249" spans="2:9" x14ac:dyDescent="0.3">
      <c r="B249" s="34">
        <f>TEXT(PQ_Test[[#This Row],[Timestep]]*"00:00:04","HH:MM:SS")+0</f>
        <v>1.0231481481481482E-2</v>
      </c>
      <c r="C249" s="33">
        <v>221</v>
      </c>
      <c r="D249" s="33" t="s">
        <v>24</v>
      </c>
      <c r="E249" s="33">
        <v>1</v>
      </c>
      <c r="F249" s="43">
        <v>1.3157894736842105E-2</v>
      </c>
      <c r="G249" s="43">
        <f>IFERROR(G248+PQ_Test[[#This Row],[Factor]]*PQ_Test[[#This Row],[Rate]]*IF($C$1="Up",1,IF($C$1="Down",-1,0)),0)</f>
        <v>0.94736842105263253</v>
      </c>
      <c r="H249" s="54">
        <f>IF(Test_type="Up",'Request Details'!$H$5,IF(Test_type="Down",'Request Details'!$I$5,0))*PQ_Test[[#This Row],[Profile %]]</f>
        <v>9.4736842105263257</v>
      </c>
      <c r="I249" s="54">
        <f>IF(Test_type="Up",'Request Details'!$H$5,IF(Test_type="Down",'Request Details'!$I$5,0))*PQ_Test[[#This Row],[Rate]]*15</f>
        <v>1.9736842105263157</v>
      </c>
    </row>
    <row r="250" spans="2:9" x14ac:dyDescent="0.3">
      <c r="B250" s="34">
        <f>TEXT(PQ_Test[[#This Row],[Timestep]]*"00:00:04","HH:MM:SS")+0</f>
        <v>1.0277777777777778E-2</v>
      </c>
      <c r="C250" s="33">
        <v>222</v>
      </c>
      <c r="D250" s="33" t="s">
        <v>24</v>
      </c>
      <c r="E250" s="33">
        <v>1</v>
      </c>
      <c r="F250" s="43">
        <v>1.3157894736842105E-2</v>
      </c>
      <c r="G250" s="43">
        <f>IFERROR(G249+PQ_Test[[#This Row],[Factor]]*PQ_Test[[#This Row],[Rate]]*IF($C$1="Up",1,IF($C$1="Down",-1,0)),0)</f>
        <v>0.96052631578947467</v>
      </c>
      <c r="H250" s="54">
        <f>IF(Test_type="Up",'Request Details'!$H$5,IF(Test_type="Down",'Request Details'!$I$5,0))*PQ_Test[[#This Row],[Profile %]]</f>
        <v>9.6052631578947469</v>
      </c>
      <c r="I250" s="54">
        <f>IF(Test_type="Up",'Request Details'!$H$5,IF(Test_type="Down",'Request Details'!$I$5,0))*PQ_Test[[#This Row],[Rate]]*15</f>
        <v>1.9736842105263157</v>
      </c>
    </row>
    <row r="251" spans="2:9" x14ac:dyDescent="0.3">
      <c r="B251" s="34">
        <f>TEXT(PQ_Test[[#This Row],[Timestep]]*"00:00:04","HH:MM:SS")+0</f>
        <v>1.0324074074074074E-2</v>
      </c>
      <c r="C251" s="33">
        <v>223</v>
      </c>
      <c r="D251" s="33" t="s">
        <v>24</v>
      </c>
      <c r="E251" s="33">
        <v>1</v>
      </c>
      <c r="F251" s="43">
        <v>1.3157894736842105E-2</v>
      </c>
      <c r="G251" s="43">
        <f>IFERROR(G250+PQ_Test[[#This Row],[Factor]]*PQ_Test[[#This Row],[Rate]]*IF($C$1="Up",1,IF($C$1="Down",-1,0)),0)</f>
        <v>0.97368421052631682</v>
      </c>
      <c r="H251" s="54">
        <f>IF(Test_type="Up",'Request Details'!$H$5,IF(Test_type="Down",'Request Details'!$I$5,0))*PQ_Test[[#This Row],[Profile %]]</f>
        <v>9.7368421052631682</v>
      </c>
      <c r="I251" s="54">
        <f>IF(Test_type="Up",'Request Details'!$H$5,IF(Test_type="Down",'Request Details'!$I$5,0))*PQ_Test[[#This Row],[Rate]]*15</f>
        <v>1.9736842105263157</v>
      </c>
    </row>
    <row r="252" spans="2:9" x14ac:dyDescent="0.3">
      <c r="B252" s="34">
        <f>TEXT(PQ_Test[[#This Row],[Timestep]]*"00:00:04","HH:MM:SS")+0</f>
        <v>1.037037037037037E-2</v>
      </c>
      <c r="C252" s="33">
        <v>224</v>
      </c>
      <c r="D252" s="33" t="s">
        <v>24</v>
      </c>
      <c r="E252" s="33">
        <v>1</v>
      </c>
      <c r="F252" s="43">
        <v>1.3157894736842105E-2</v>
      </c>
      <c r="G252" s="43">
        <f>IFERROR(G251+PQ_Test[[#This Row],[Factor]]*PQ_Test[[#This Row],[Rate]]*IF($C$1="Up",1,IF($C$1="Down",-1,0)),0)</f>
        <v>0.98684210526315896</v>
      </c>
      <c r="H252" s="54">
        <f>IF(Test_type="Up",'Request Details'!$H$5,IF(Test_type="Down",'Request Details'!$I$5,0))*PQ_Test[[#This Row],[Profile %]]</f>
        <v>9.8684210526315894</v>
      </c>
      <c r="I252" s="54">
        <f>IF(Test_type="Up",'Request Details'!$H$5,IF(Test_type="Down",'Request Details'!$I$5,0))*PQ_Test[[#This Row],[Rate]]*15</f>
        <v>1.9736842105263157</v>
      </c>
    </row>
    <row r="253" spans="2:9" x14ac:dyDescent="0.3">
      <c r="B253" s="34">
        <f>TEXT(PQ_Test[[#This Row],[Timestep]]*"00:00:04","HH:MM:SS")+0</f>
        <v>1.0416666666666666E-2</v>
      </c>
      <c r="C253" s="33">
        <v>225</v>
      </c>
      <c r="D253" s="33" t="s">
        <v>24</v>
      </c>
      <c r="E253" s="33">
        <v>1</v>
      </c>
      <c r="F253" s="43">
        <v>1.3157894736842105E-2</v>
      </c>
      <c r="G253" s="43">
        <f>IFERROR(G252+PQ_Test[[#This Row],[Factor]]*PQ_Test[[#This Row],[Rate]]*IF($C$1="Up",1,IF($C$1="Down",-1,0)),0)</f>
        <v>1.0000000000000011</v>
      </c>
      <c r="H253" s="54">
        <f>IF(Test_type="Up",'Request Details'!$H$5,IF(Test_type="Down",'Request Details'!$I$5,0))*PQ_Test[[#This Row],[Profile %]]</f>
        <v>10.000000000000011</v>
      </c>
      <c r="I253" s="54">
        <f>IF(Test_type="Up",'Request Details'!$H$5,IF(Test_type="Down",'Request Details'!$I$5,0))*PQ_Test[[#This Row],[Rate]]*15</f>
        <v>1.9736842105263157</v>
      </c>
    </row>
    <row r="254" spans="2:9" x14ac:dyDescent="0.3">
      <c r="B254" s="34">
        <f>TEXT(PQ_Test[[#This Row],[Timestep]]*"00:00:04","HH:MM:SS")+0</f>
        <v>1.0462962962962964E-2</v>
      </c>
      <c r="C254" s="33">
        <v>226</v>
      </c>
      <c r="D254" s="33" t="s">
        <v>25</v>
      </c>
      <c r="E254" s="33">
        <v>0</v>
      </c>
      <c r="F254" s="43">
        <v>0</v>
      </c>
      <c r="G254" s="43">
        <f>IFERROR(G253+PQ_Test[[#This Row],[Factor]]*PQ_Test[[#This Row],[Rate]]*IF($C$1="Up",1,IF($C$1="Down",-1,0)),0)</f>
        <v>1.0000000000000011</v>
      </c>
      <c r="H254" s="54">
        <f>IF(Test_type="Up",'Request Details'!$H$5,IF(Test_type="Down",'Request Details'!$I$5,0))*PQ_Test[[#This Row],[Profile %]]</f>
        <v>10.000000000000011</v>
      </c>
      <c r="I254" s="54">
        <f>IF(Test_type="Up",'Request Details'!$H$5,IF(Test_type="Down",'Request Details'!$I$5,0))*PQ_Test[[#This Row],[Rate]]*15</f>
        <v>0</v>
      </c>
    </row>
    <row r="255" spans="2:9" x14ac:dyDescent="0.3">
      <c r="B255" s="34">
        <f>TEXT(PQ_Test[[#This Row],[Timestep]]*"00:00:04","HH:MM:SS")+0</f>
        <v>1.050925925925926E-2</v>
      </c>
      <c r="C255" s="33">
        <v>227</v>
      </c>
      <c r="D255" s="33" t="s">
        <v>25</v>
      </c>
      <c r="E255" s="33">
        <v>0</v>
      </c>
      <c r="F255" s="43">
        <v>0</v>
      </c>
      <c r="G255" s="43">
        <f>IFERROR(G254+PQ_Test[[#This Row],[Factor]]*PQ_Test[[#This Row],[Rate]]*IF($C$1="Up",1,IF($C$1="Down",-1,0)),0)</f>
        <v>1.0000000000000011</v>
      </c>
      <c r="H255" s="54">
        <f>IF(Test_type="Up",'Request Details'!$H$5,IF(Test_type="Down",'Request Details'!$I$5,0))*PQ_Test[[#This Row],[Profile %]]</f>
        <v>10.000000000000011</v>
      </c>
      <c r="I255" s="54">
        <f>IF(Test_type="Up",'Request Details'!$H$5,IF(Test_type="Down",'Request Details'!$I$5,0))*PQ_Test[[#This Row],[Rate]]*15</f>
        <v>0</v>
      </c>
    </row>
    <row r="256" spans="2:9" x14ac:dyDescent="0.3">
      <c r="B256" s="34">
        <f>TEXT(PQ_Test[[#This Row],[Timestep]]*"00:00:04","HH:MM:SS")+0</f>
        <v>1.0555555555555554E-2</v>
      </c>
      <c r="C256" s="33">
        <v>228</v>
      </c>
      <c r="D256" s="33" t="s">
        <v>25</v>
      </c>
      <c r="E256" s="33">
        <v>0</v>
      </c>
      <c r="F256" s="43">
        <v>0</v>
      </c>
      <c r="G256" s="43">
        <f>IFERROR(G255+PQ_Test[[#This Row],[Factor]]*PQ_Test[[#This Row],[Rate]]*IF($C$1="Up",1,IF($C$1="Down",-1,0)),0)</f>
        <v>1.0000000000000011</v>
      </c>
      <c r="H256" s="54">
        <f>IF(Test_type="Up",'Request Details'!$H$5,IF(Test_type="Down",'Request Details'!$I$5,0))*PQ_Test[[#This Row],[Profile %]]</f>
        <v>10.000000000000011</v>
      </c>
      <c r="I256" s="54">
        <f>IF(Test_type="Up",'Request Details'!$H$5,IF(Test_type="Down",'Request Details'!$I$5,0))*PQ_Test[[#This Row],[Rate]]*15</f>
        <v>0</v>
      </c>
    </row>
    <row r="257" spans="2:9" x14ac:dyDescent="0.3">
      <c r="B257" s="34">
        <f>TEXT(PQ_Test[[#This Row],[Timestep]]*"00:00:04","HH:MM:SS")+0</f>
        <v>1.0601851851851854E-2</v>
      </c>
      <c r="C257" s="33">
        <v>229</v>
      </c>
      <c r="D257" s="33" t="s">
        <v>25</v>
      </c>
      <c r="E257" s="33">
        <v>0</v>
      </c>
      <c r="F257" s="43">
        <v>0</v>
      </c>
      <c r="G257" s="43">
        <f>IFERROR(G256+PQ_Test[[#This Row],[Factor]]*PQ_Test[[#This Row],[Rate]]*IF($C$1="Up",1,IF($C$1="Down",-1,0)),0)</f>
        <v>1.0000000000000011</v>
      </c>
      <c r="H257" s="54">
        <f>IF(Test_type="Up",'Request Details'!$H$5,IF(Test_type="Down",'Request Details'!$I$5,0))*PQ_Test[[#This Row],[Profile %]]</f>
        <v>10.000000000000011</v>
      </c>
      <c r="I257" s="54">
        <f>IF(Test_type="Up",'Request Details'!$H$5,IF(Test_type="Down",'Request Details'!$I$5,0))*PQ_Test[[#This Row],[Rate]]*15</f>
        <v>0</v>
      </c>
    </row>
    <row r="258" spans="2:9" x14ac:dyDescent="0.3">
      <c r="B258" s="34">
        <f>TEXT(PQ_Test[[#This Row],[Timestep]]*"00:00:04","HH:MM:SS")+0</f>
        <v>1.064814814814815E-2</v>
      </c>
      <c r="C258" s="33">
        <v>230</v>
      </c>
      <c r="D258" s="33" t="s">
        <v>25</v>
      </c>
      <c r="E258" s="33">
        <v>0</v>
      </c>
      <c r="F258" s="43">
        <v>0</v>
      </c>
      <c r="G258" s="43">
        <f>IFERROR(G257+PQ_Test[[#This Row],[Factor]]*PQ_Test[[#This Row],[Rate]]*IF($C$1="Up",1,IF($C$1="Down",-1,0)),0)</f>
        <v>1.0000000000000011</v>
      </c>
      <c r="H258" s="54">
        <f>IF(Test_type="Up",'Request Details'!$H$5,IF(Test_type="Down",'Request Details'!$I$5,0))*PQ_Test[[#This Row],[Profile %]]</f>
        <v>10.000000000000011</v>
      </c>
      <c r="I258" s="54">
        <f>IF(Test_type="Up",'Request Details'!$H$5,IF(Test_type="Down",'Request Details'!$I$5,0))*PQ_Test[[#This Row],[Rate]]*15</f>
        <v>0</v>
      </c>
    </row>
    <row r="259" spans="2:9" x14ac:dyDescent="0.3">
      <c r="B259" s="34">
        <f>TEXT(PQ_Test[[#This Row],[Timestep]]*"00:00:04","HH:MM:SS")+0</f>
        <v>1.0694444444444444E-2</v>
      </c>
      <c r="C259" s="33">
        <v>231</v>
      </c>
      <c r="D259" s="33" t="s">
        <v>25</v>
      </c>
      <c r="E259" s="33">
        <v>0</v>
      </c>
      <c r="F259" s="43">
        <v>0</v>
      </c>
      <c r="G259" s="43">
        <f>IFERROR(G258+PQ_Test[[#This Row],[Factor]]*PQ_Test[[#This Row],[Rate]]*IF($C$1="Up",1,IF($C$1="Down",-1,0)),0)</f>
        <v>1.0000000000000011</v>
      </c>
      <c r="H259" s="54">
        <f>IF(Test_type="Up",'Request Details'!$H$5,IF(Test_type="Down",'Request Details'!$I$5,0))*PQ_Test[[#This Row],[Profile %]]</f>
        <v>10.000000000000011</v>
      </c>
      <c r="I259" s="54">
        <f>IF(Test_type="Up",'Request Details'!$H$5,IF(Test_type="Down",'Request Details'!$I$5,0))*PQ_Test[[#This Row],[Rate]]*15</f>
        <v>0</v>
      </c>
    </row>
    <row r="260" spans="2:9" x14ac:dyDescent="0.3">
      <c r="B260" s="34">
        <f>TEXT(PQ_Test[[#This Row],[Timestep]]*"00:00:04","HH:MM:SS")+0</f>
        <v>1.074074074074074E-2</v>
      </c>
      <c r="C260" s="33">
        <v>232</v>
      </c>
      <c r="D260" s="33" t="s">
        <v>25</v>
      </c>
      <c r="E260" s="33">
        <v>0</v>
      </c>
      <c r="F260" s="43">
        <v>0</v>
      </c>
      <c r="G260" s="43">
        <f>IFERROR(G259+PQ_Test[[#This Row],[Factor]]*PQ_Test[[#This Row],[Rate]]*IF($C$1="Up",1,IF($C$1="Down",-1,0)),0)</f>
        <v>1.0000000000000011</v>
      </c>
      <c r="H260" s="54">
        <f>IF(Test_type="Up",'Request Details'!$H$5,IF(Test_type="Down",'Request Details'!$I$5,0))*PQ_Test[[#This Row],[Profile %]]</f>
        <v>10.000000000000011</v>
      </c>
      <c r="I260" s="54">
        <f>IF(Test_type="Up",'Request Details'!$H$5,IF(Test_type="Down",'Request Details'!$I$5,0))*PQ_Test[[#This Row],[Rate]]*15</f>
        <v>0</v>
      </c>
    </row>
    <row r="261" spans="2:9" x14ac:dyDescent="0.3">
      <c r="B261" s="34">
        <f>TEXT(PQ_Test[[#This Row],[Timestep]]*"00:00:04","HH:MM:SS")+0</f>
        <v>1.0787037037037038E-2</v>
      </c>
      <c r="C261" s="33">
        <v>233</v>
      </c>
      <c r="D261" s="33" t="s">
        <v>25</v>
      </c>
      <c r="E261" s="33">
        <v>0</v>
      </c>
      <c r="F261" s="43">
        <v>0</v>
      </c>
      <c r="G261" s="43">
        <f>IFERROR(G260+PQ_Test[[#This Row],[Factor]]*PQ_Test[[#This Row],[Rate]]*IF($C$1="Up",1,IF($C$1="Down",-1,0)),0)</f>
        <v>1.0000000000000011</v>
      </c>
      <c r="H261" s="54">
        <f>IF(Test_type="Up",'Request Details'!$H$5,IF(Test_type="Down",'Request Details'!$I$5,0))*PQ_Test[[#This Row],[Profile %]]</f>
        <v>10.000000000000011</v>
      </c>
      <c r="I261" s="54">
        <f>IF(Test_type="Up",'Request Details'!$H$5,IF(Test_type="Down",'Request Details'!$I$5,0))*PQ_Test[[#This Row],[Rate]]*15</f>
        <v>0</v>
      </c>
    </row>
    <row r="262" spans="2:9" x14ac:dyDescent="0.3">
      <c r="B262" s="34">
        <f>TEXT(PQ_Test[[#This Row],[Timestep]]*"00:00:04","HH:MM:SS")+0</f>
        <v>1.0833333333333334E-2</v>
      </c>
      <c r="C262" s="33">
        <v>234</v>
      </c>
      <c r="D262" s="33" t="s">
        <v>25</v>
      </c>
      <c r="E262" s="33">
        <v>0</v>
      </c>
      <c r="F262" s="43">
        <v>0</v>
      </c>
      <c r="G262" s="43">
        <f>IFERROR(G261+PQ_Test[[#This Row],[Factor]]*PQ_Test[[#This Row],[Rate]]*IF($C$1="Up",1,IF($C$1="Down",-1,0)),0)</f>
        <v>1.0000000000000011</v>
      </c>
      <c r="H262" s="54">
        <f>IF(Test_type="Up",'Request Details'!$H$5,IF(Test_type="Down",'Request Details'!$I$5,0))*PQ_Test[[#This Row],[Profile %]]</f>
        <v>10.000000000000011</v>
      </c>
      <c r="I262" s="54">
        <f>IF(Test_type="Up",'Request Details'!$H$5,IF(Test_type="Down",'Request Details'!$I$5,0))*PQ_Test[[#This Row],[Rate]]*15</f>
        <v>0</v>
      </c>
    </row>
    <row r="263" spans="2:9" x14ac:dyDescent="0.3">
      <c r="B263" s="34">
        <f>TEXT(PQ_Test[[#This Row],[Timestep]]*"00:00:04","HH:MM:SS")+0</f>
        <v>1.087962962962963E-2</v>
      </c>
      <c r="C263" s="33">
        <v>235</v>
      </c>
      <c r="D263" s="33" t="s">
        <v>25</v>
      </c>
      <c r="E263" s="33">
        <v>0</v>
      </c>
      <c r="F263" s="43">
        <v>0</v>
      </c>
      <c r="G263" s="43">
        <f>IFERROR(G262+PQ_Test[[#This Row],[Factor]]*PQ_Test[[#This Row],[Rate]]*IF($C$1="Up",1,IF($C$1="Down",-1,0)),0)</f>
        <v>1.0000000000000011</v>
      </c>
      <c r="H263" s="54">
        <f>IF(Test_type="Up",'Request Details'!$H$5,IF(Test_type="Down",'Request Details'!$I$5,0))*PQ_Test[[#This Row],[Profile %]]</f>
        <v>10.000000000000011</v>
      </c>
      <c r="I263" s="54">
        <f>IF(Test_type="Up",'Request Details'!$H$5,IF(Test_type="Down",'Request Details'!$I$5,0))*PQ_Test[[#This Row],[Rate]]*15</f>
        <v>0</v>
      </c>
    </row>
    <row r="264" spans="2:9" x14ac:dyDescent="0.3">
      <c r="B264" s="34">
        <f>TEXT(PQ_Test[[#This Row],[Timestep]]*"00:00:04","HH:MM:SS")+0</f>
        <v>1.0925925925925924E-2</v>
      </c>
      <c r="C264" s="33">
        <v>236</v>
      </c>
      <c r="D264" s="33" t="s">
        <v>25</v>
      </c>
      <c r="E264" s="33">
        <v>0</v>
      </c>
      <c r="F264" s="43">
        <v>0</v>
      </c>
      <c r="G264" s="43">
        <f>IFERROR(G263+PQ_Test[[#This Row],[Factor]]*PQ_Test[[#This Row],[Rate]]*IF($C$1="Up",1,IF($C$1="Down",-1,0)),0)</f>
        <v>1.0000000000000011</v>
      </c>
      <c r="H264" s="54">
        <f>IF(Test_type="Up",'Request Details'!$H$5,IF(Test_type="Down",'Request Details'!$I$5,0))*PQ_Test[[#This Row],[Profile %]]</f>
        <v>10.000000000000011</v>
      </c>
      <c r="I264" s="54">
        <f>IF(Test_type="Up",'Request Details'!$H$5,IF(Test_type="Down",'Request Details'!$I$5,0))*PQ_Test[[#This Row],[Rate]]*15</f>
        <v>0</v>
      </c>
    </row>
    <row r="265" spans="2:9" x14ac:dyDescent="0.3">
      <c r="B265" s="34">
        <f>TEXT(PQ_Test[[#This Row],[Timestep]]*"00:00:04","HH:MM:SS")+0</f>
        <v>1.0972222222222223E-2</v>
      </c>
      <c r="C265" s="33">
        <v>237</v>
      </c>
      <c r="D265" s="33" t="s">
        <v>25</v>
      </c>
      <c r="E265" s="33">
        <v>0</v>
      </c>
      <c r="F265" s="43">
        <v>0</v>
      </c>
      <c r="G265" s="43">
        <f>IFERROR(G264+PQ_Test[[#This Row],[Factor]]*PQ_Test[[#This Row],[Rate]]*IF($C$1="Up",1,IF($C$1="Down",-1,0)),0)</f>
        <v>1.0000000000000011</v>
      </c>
      <c r="H265" s="54">
        <f>IF(Test_type="Up",'Request Details'!$H$5,IF(Test_type="Down",'Request Details'!$I$5,0))*PQ_Test[[#This Row],[Profile %]]</f>
        <v>10.000000000000011</v>
      </c>
      <c r="I265" s="54">
        <f>IF(Test_type="Up",'Request Details'!$H$5,IF(Test_type="Down",'Request Details'!$I$5,0))*PQ_Test[[#This Row],[Rate]]*15</f>
        <v>0</v>
      </c>
    </row>
    <row r="266" spans="2:9" x14ac:dyDescent="0.3">
      <c r="B266" s="34">
        <f>TEXT(PQ_Test[[#This Row],[Timestep]]*"00:00:04","HH:MM:SS")+0</f>
        <v>1.1018518518518518E-2</v>
      </c>
      <c r="C266" s="33">
        <v>238</v>
      </c>
      <c r="D266" s="33" t="s">
        <v>25</v>
      </c>
      <c r="E266" s="33">
        <v>0</v>
      </c>
      <c r="F266" s="43">
        <v>0</v>
      </c>
      <c r="G266" s="43">
        <f>IFERROR(G265+PQ_Test[[#This Row],[Factor]]*PQ_Test[[#This Row],[Rate]]*IF($C$1="Up",1,IF($C$1="Down",-1,0)),0)</f>
        <v>1.0000000000000011</v>
      </c>
      <c r="H266" s="54">
        <f>IF(Test_type="Up",'Request Details'!$H$5,IF(Test_type="Down",'Request Details'!$I$5,0))*PQ_Test[[#This Row],[Profile %]]</f>
        <v>10.000000000000011</v>
      </c>
      <c r="I266" s="54">
        <f>IF(Test_type="Up",'Request Details'!$H$5,IF(Test_type="Down",'Request Details'!$I$5,0))*PQ_Test[[#This Row],[Rate]]*15</f>
        <v>0</v>
      </c>
    </row>
    <row r="267" spans="2:9" x14ac:dyDescent="0.3">
      <c r="B267" s="34">
        <f>TEXT(PQ_Test[[#This Row],[Timestep]]*"00:00:04","HH:MM:SS")+0</f>
        <v>1.1064814814814814E-2</v>
      </c>
      <c r="C267" s="33">
        <v>239</v>
      </c>
      <c r="D267" s="33" t="s">
        <v>25</v>
      </c>
      <c r="E267" s="33">
        <v>0</v>
      </c>
      <c r="F267" s="43">
        <v>0</v>
      </c>
      <c r="G267" s="43">
        <f>IFERROR(G266+PQ_Test[[#This Row],[Factor]]*PQ_Test[[#This Row],[Rate]]*IF($C$1="Up",1,IF($C$1="Down",-1,0)),0)</f>
        <v>1.0000000000000011</v>
      </c>
      <c r="H267" s="54">
        <f>IF(Test_type="Up",'Request Details'!$H$5,IF(Test_type="Down",'Request Details'!$I$5,0))*PQ_Test[[#This Row],[Profile %]]</f>
        <v>10.000000000000011</v>
      </c>
      <c r="I267" s="54">
        <f>IF(Test_type="Up",'Request Details'!$H$5,IF(Test_type="Down",'Request Details'!$I$5,0))*PQ_Test[[#This Row],[Rate]]*15</f>
        <v>0</v>
      </c>
    </row>
    <row r="268" spans="2:9" x14ac:dyDescent="0.3">
      <c r="B268" s="34">
        <f>TEXT(PQ_Test[[#This Row],[Timestep]]*"00:00:04","HH:MM:SS")+0</f>
        <v>1.1111111111111112E-2</v>
      </c>
      <c r="C268" s="33">
        <v>240</v>
      </c>
      <c r="D268" s="33" t="s">
        <v>25</v>
      </c>
      <c r="E268" s="33">
        <v>0</v>
      </c>
      <c r="F268" s="43">
        <v>0</v>
      </c>
      <c r="G268" s="43">
        <f>IFERROR(G267+PQ_Test[[#This Row],[Factor]]*PQ_Test[[#This Row],[Rate]]*IF($C$1="Up",1,IF($C$1="Down",-1,0)),0)</f>
        <v>1.0000000000000011</v>
      </c>
      <c r="H268" s="54">
        <f>IF(Test_type="Up",'Request Details'!$H$5,IF(Test_type="Down",'Request Details'!$I$5,0))*PQ_Test[[#This Row],[Profile %]]</f>
        <v>10.000000000000011</v>
      </c>
      <c r="I268" s="54">
        <f>IF(Test_type="Up",'Request Details'!$H$5,IF(Test_type="Down",'Request Details'!$I$5,0))*PQ_Test[[#This Row],[Rate]]*15</f>
        <v>0</v>
      </c>
    </row>
    <row r="269" spans="2:9" x14ac:dyDescent="0.3">
      <c r="B269" s="34">
        <f>TEXT(PQ_Test[[#This Row],[Timestep]]*"00:00:04","HH:MM:SS")+0</f>
        <v>1.1157407407407408E-2</v>
      </c>
      <c r="C269" s="33">
        <v>241</v>
      </c>
      <c r="D269" s="33" t="s">
        <v>25</v>
      </c>
      <c r="E269" s="33">
        <v>0</v>
      </c>
      <c r="F269" s="43">
        <v>0</v>
      </c>
      <c r="G269" s="43">
        <f>IFERROR(G268+PQ_Test[[#This Row],[Factor]]*PQ_Test[[#This Row],[Rate]]*IF($C$1="Up",1,IF($C$1="Down",-1,0)),0)</f>
        <v>1.0000000000000011</v>
      </c>
      <c r="H269" s="54">
        <f>IF(Test_type="Up",'Request Details'!$H$5,IF(Test_type="Down",'Request Details'!$I$5,0))*PQ_Test[[#This Row],[Profile %]]</f>
        <v>10.000000000000011</v>
      </c>
      <c r="I269" s="54">
        <f>IF(Test_type="Up",'Request Details'!$H$5,IF(Test_type="Down",'Request Details'!$I$5,0))*PQ_Test[[#This Row],[Rate]]*15</f>
        <v>0</v>
      </c>
    </row>
    <row r="270" spans="2:9" x14ac:dyDescent="0.3">
      <c r="B270" s="34">
        <f>TEXT(PQ_Test[[#This Row],[Timestep]]*"00:00:04","HH:MM:SS")+0</f>
        <v>1.1203703703703704E-2</v>
      </c>
      <c r="C270" s="33">
        <v>242</v>
      </c>
      <c r="D270" s="33" t="s">
        <v>25</v>
      </c>
      <c r="E270" s="33">
        <v>0</v>
      </c>
      <c r="F270" s="43">
        <v>0</v>
      </c>
      <c r="G270" s="43">
        <f>IFERROR(G269+PQ_Test[[#This Row],[Factor]]*PQ_Test[[#This Row],[Rate]]*IF($C$1="Up",1,IF($C$1="Down",-1,0)),0)</f>
        <v>1.0000000000000011</v>
      </c>
      <c r="H270" s="54">
        <f>IF(Test_type="Up",'Request Details'!$H$5,IF(Test_type="Down",'Request Details'!$I$5,0))*PQ_Test[[#This Row],[Profile %]]</f>
        <v>10.000000000000011</v>
      </c>
      <c r="I270" s="54">
        <f>IF(Test_type="Up",'Request Details'!$H$5,IF(Test_type="Down",'Request Details'!$I$5,0))*PQ_Test[[#This Row],[Rate]]*15</f>
        <v>0</v>
      </c>
    </row>
    <row r="271" spans="2:9" x14ac:dyDescent="0.3">
      <c r="B271" s="34">
        <f>TEXT(PQ_Test[[#This Row],[Timestep]]*"00:00:04","HH:MM:SS")+0</f>
        <v>1.1249999999999998E-2</v>
      </c>
      <c r="C271" s="33">
        <v>243</v>
      </c>
      <c r="D271" s="33" t="s">
        <v>25</v>
      </c>
      <c r="E271" s="33">
        <v>0</v>
      </c>
      <c r="F271" s="43">
        <v>0</v>
      </c>
      <c r="G271" s="43">
        <f>IFERROR(G270+PQ_Test[[#This Row],[Factor]]*PQ_Test[[#This Row],[Rate]]*IF($C$1="Up",1,IF($C$1="Down",-1,0)),0)</f>
        <v>1.0000000000000011</v>
      </c>
      <c r="H271" s="54">
        <f>IF(Test_type="Up",'Request Details'!$H$5,IF(Test_type="Down",'Request Details'!$I$5,0))*PQ_Test[[#This Row],[Profile %]]</f>
        <v>10.000000000000011</v>
      </c>
      <c r="I271" s="54">
        <f>IF(Test_type="Up",'Request Details'!$H$5,IF(Test_type="Down",'Request Details'!$I$5,0))*PQ_Test[[#This Row],[Rate]]*15</f>
        <v>0</v>
      </c>
    </row>
    <row r="272" spans="2:9" x14ac:dyDescent="0.3">
      <c r="B272" s="34">
        <f>TEXT(PQ_Test[[#This Row],[Timestep]]*"00:00:04","HH:MM:SS")+0</f>
        <v>1.1296296296296296E-2</v>
      </c>
      <c r="C272" s="33">
        <v>244</v>
      </c>
      <c r="D272" s="33" t="s">
        <v>25</v>
      </c>
      <c r="E272" s="33">
        <v>0</v>
      </c>
      <c r="F272" s="43">
        <v>0</v>
      </c>
      <c r="G272" s="43">
        <f>IFERROR(G271+PQ_Test[[#This Row],[Factor]]*PQ_Test[[#This Row],[Rate]]*IF($C$1="Up",1,IF($C$1="Down",-1,0)),0)</f>
        <v>1.0000000000000011</v>
      </c>
      <c r="H272" s="54">
        <f>IF(Test_type="Up",'Request Details'!$H$5,IF(Test_type="Down",'Request Details'!$I$5,0))*PQ_Test[[#This Row],[Profile %]]</f>
        <v>10.000000000000011</v>
      </c>
      <c r="I272" s="54">
        <f>IF(Test_type="Up",'Request Details'!$H$5,IF(Test_type="Down",'Request Details'!$I$5,0))*PQ_Test[[#This Row],[Rate]]*15</f>
        <v>0</v>
      </c>
    </row>
    <row r="273" spans="2:9" x14ac:dyDescent="0.3">
      <c r="B273" s="34">
        <f>TEXT(PQ_Test[[#This Row],[Timestep]]*"00:00:04","HH:MM:SS")+0</f>
        <v>1.1342592592592592E-2</v>
      </c>
      <c r="C273" s="33">
        <v>245</v>
      </c>
      <c r="D273" s="33" t="s">
        <v>25</v>
      </c>
      <c r="E273" s="33">
        <v>0</v>
      </c>
      <c r="F273" s="43">
        <v>0</v>
      </c>
      <c r="G273" s="43">
        <f>IFERROR(G272+PQ_Test[[#This Row],[Factor]]*PQ_Test[[#This Row],[Rate]]*IF($C$1="Up",1,IF($C$1="Down",-1,0)),0)</f>
        <v>1.0000000000000011</v>
      </c>
      <c r="H273" s="54">
        <f>IF(Test_type="Up",'Request Details'!$H$5,IF(Test_type="Down",'Request Details'!$I$5,0))*PQ_Test[[#This Row],[Profile %]]</f>
        <v>10.000000000000011</v>
      </c>
      <c r="I273" s="54">
        <f>IF(Test_type="Up",'Request Details'!$H$5,IF(Test_type="Down",'Request Details'!$I$5,0))*PQ_Test[[#This Row],[Rate]]*15</f>
        <v>0</v>
      </c>
    </row>
    <row r="274" spans="2:9" x14ac:dyDescent="0.3">
      <c r="B274" s="34">
        <f>TEXT(PQ_Test[[#This Row],[Timestep]]*"00:00:04","HH:MM:SS")+0</f>
        <v>1.1388888888888888E-2</v>
      </c>
      <c r="C274" s="33">
        <v>246</v>
      </c>
      <c r="D274" s="33" t="s">
        <v>25</v>
      </c>
      <c r="E274" s="33">
        <v>0</v>
      </c>
      <c r="F274" s="43">
        <v>0</v>
      </c>
      <c r="G274" s="43">
        <f>IFERROR(G273+PQ_Test[[#This Row],[Factor]]*PQ_Test[[#This Row],[Rate]]*IF($C$1="Up",1,IF($C$1="Down",-1,0)),0)</f>
        <v>1.0000000000000011</v>
      </c>
      <c r="H274" s="54">
        <f>IF(Test_type="Up",'Request Details'!$H$5,IF(Test_type="Down",'Request Details'!$I$5,0))*PQ_Test[[#This Row],[Profile %]]</f>
        <v>10.000000000000011</v>
      </c>
      <c r="I274" s="54">
        <f>IF(Test_type="Up",'Request Details'!$H$5,IF(Test_type="Down",'Request Details'!$I$5,0))*PQ_Test[[#This Row],[Rate]]*15</f>
        <v>0</v>
      </c>
    </row>
    <row r="275" spans="2:9" x14ac:dyDescent="0.3">
      <c r="B275" s="34">
        <f>TEXT(PQ_Test[[#This Row],[Timestep]]*"00:00:04","HH:MM:SS")+0</f>
        <v>1.1435185185185185E-2</v>
      </c>
      <c r="C275" s="33">
        <v>247</v>
      </c>
      <c r="D275" s="33" t="s">
        <v>25</v>
      </c>
      <c r="E275" s="33">
        <v>0</v>
      </c>
      <c r="F275" s="43">
        <v>0</v>
      </c>
      <c r="G275" s="43">
        <f>IFERROR(G274+PQ_Test[[#This Row],[Factor]]*PQ_Test[[#This Row],[Rate]]*IF($C$1="Up",1,IF($C$1="Down",-1,0)),0)</f>
        <v>1.0000000000000011</v>
      </c>
      <c r="H275" s="54">
        <f>IF(Test_type="Up",'Request Details'!$H$5,IF(Test_type="Down",'Request Details'!$I$5,0))*PQ_Test[[#This Row],[Profile %]]</f>
        <v>10.000000000000011</v>
      </c>
      <c r="I275" s="54">
        <f>IF(Test_type="Up",'Request Details'!$H$5,IF(Test_type="Down",'Request Details'!$I$5,0))*PQ_Test[[#This Row],[Rate]]*15</f>
        <v>0</v>
      </c>
    </row>
    <row r="276" spans="2:9" x14ac:dyDescent="0.3">
      <c r="B276" s="34">
        <f>TEXT(PQ_Test[[#This Row],[Timestep]]*"00:00:04","HH:MM:SS")+0</f>
        <v>1.1481481481481483E-2</v>
      </c>
      <c r="C276" s="33">
        <v>248</v>
      </c>
      <c r="D276" s="33" t="s">
        <v>25</v>
      </c>
      <c r="E276" s="33">
        <v>0</v>
      </c>
      <c r="F276" s="43">
        <v>0</v>
      </c>
      <c r="G276" s="43">
        <f>IFERROR(G275+PQ_Test[[#This Row],[Factor]]*PQ_Test[[#This Row],[Rate]]*IF($C$1="Up",1,IF($C$1="Down",-1,0)),0)</f>
        <v>1.0000000000000011</v>
      </c>
      <c r="H276" s="54">
        <f>IF(Test_type="Up",'Request Details'!$H$5,IF(Test_type="Down",'Request Details'!$I$5,0))*PQ_Test[[#This Row],[Profile %]]</f>
        <v>10.000000000000011</v>
      </c>
      <c r="I276" s="54">
        <f>IF(Test_type="Up",'Request Details'!$H$5,IF(Test_type="Down",'Request Details'!$I$5,0))*PQ_Test[[#This Row],[Rate]]*15</f>
        <v>0</v>
      </c>
    </row>
    <row r="277" spans="2:9" x14ac:dyDescent="0.3">
      <c r="B277" s="34">
        <f>TEXT(PQ_Test[[#This Row],[Timestep]]*"00:00:04","HH:MM:SS")+0</f>
        <v>1.1527777777777777E-2</v>
      </c>
      <c r="C277" s="33">
        <v>249</v>
      </c>
      <c r="D277" s="33" t="s">
        <v>25</v>
      </c>
      <c r="E277" s="33">
        <v>0</v>
      </c>
      <c r="F277" s="43">
        <v>0</v>
      </c>
      <c r="G277" s="43">
        <f>IFERROR(G276+PQ_Test[[#This Row],[Factor]]*PQ_Test[[#This Row],[Rate]]*IF($C$1="Up",1,IF($C$1="Down",-1,0)),0)</f>
        <v>1.0000000000000011</v>
      </c>
      <c r="H277" s="54">
        <f>IF(Test_type="Up",'Request Details'!$H$5,IF(Test_type="Down",'Request Details'!$I$5,0))*PQ_Test[[#This Row],[Profile %]]</f>
        <v>10.000000000000011</v>
      </c>
      <c r="I277" s="54">
        <f>IF(Test_type="Up",'Request Details'!$H$5,IF(Test_type="Down",'Request Details'!$I$5,0))*PQ_Test[[#This Row],[Rate]]*15</f>
        <v>0</v>
      </c>
    </row>
    <row r="278" spans="2:9" x14ac:dyDescent="0.3">
      <c r="B278" s="34">
        <f>TEXT(PQ_Test[[#This Row],[Timestep]]*"00:00:04","HH:MM:SS")+0</f>
        <v>1.1574074074074075E-2</v>
      </c>
      <c r="C278" s="33">
        <v>250</v>
      </c>
      <c r="D278" s="33" t="s">
        <v>25</v>
      </c>
      <c r="E278" s="33">
        <v>0</v>
      </c>
      <c r="F278" s="43">
        <v>0</v>
      </c>
      <c r="G278" s="43">
        <f>IFERROR(G277+PQ_Test[[#This Row],[Factor]]*PQ_Test[[#This Row],[Rate]]*IF($C$1="Up",1,IF($C$1="Down",-1,0)),0)</f>
        <v>1.0000000000000011</v>
      </c>
      <c r="H278" s="54">
        <f>IF(Test_type="Up",'Request Details'!$H$5,IF(Test_type="Down",'Request Details'!$I$5,0))*PQ_Test[[#This Row],[Profile %]]</f>
        <v>10.000000000000011</v>
      </c>
      <c r="I278" s="54">
        <f>IF(Test_type="Up",'Request Details'!$H$5,IF(Test_type="Down",'Request Details'!$I$5,0))*PQ_Test[[#This Row],[Rate]]*15</f>
        <v>0</v>
      </c>
    </row>
    <row r="279" spans="2:9" x14ac:dyDescent="0.3">
      <c r="B279" s="34">
        <f>TEXT(PQ_Test[[#This Row],[Timestep]]*"00:00:04","HH:MM:SS")+0</f>
        <v>1.1620370370370371E-2</v>
      </c>
      <c r="C279" s="33">
        <v>251</v>
      </c>
      <c r="D279" s="33" t="s">
        <v>25</v>
      </c>
      <c r="E279" s="33">
        <v>0</v>
      </c>
      <c r="F279" s="43">
        <v>0</v>
      </c>
      <c r="G279" s="43">
        <f>IFERROR(G278+PQ_Test[[#This Row],[Factor]]*PQ_Test[[#This Row],[Rate]]*IF($C$1="Up",1,IF($C$1="Down",-1,0)),0)</f>
        <v>1.0000000000000011</v>
      </c>
      <c r="H279" s="54">
        <f>IF(Test_type="Up",'Request Details'!$H$5,IF(Test_type="Down",'Request Details'!$I$5,0))*PQ_Test[[#This Row],[Profile %]]</f>
        <v>10.000000000000011</v>
      </c>
      <c r="I279" s="54">
        <f>IF(Test_type="Up",'Request Details'!$H$5,IF(Test_type="Down",'Request Details'!$I$5,0))*PQ_Test[[#This Row],[Rate]]*15</f>
        <v>0</v>
      </c>
    </row>
    <row r="280" spans="2:9" x14ac:dyDescent="0.3">
      <c r="B280" s="34">
        <f>TEXT(PQ_Test[[#This Row],[Timestep]]*"00:00:04","HH:MM:SS")+0</f>
        <v>1.1666666666666667E-2</v>
      </c>
      <c r="C280" s="33">
        <v>252</v>
      </c>
      <c r="D280" s="33" t="s">
        <v>25</v>
      </c>
      <c r="E280" s="33">
        <v>0</v>
      </c>
      <c r="F280" s="43">
        <v>0</v>
      </c>
      <c r="G280" s="43">
        <f>IFERROR(G279+PQ_Test[[#This Row],[Factor]]*PQ_Test[[#This Row],[Rate]]*IF($C$1="Up",1,IF($C$1="Down",-1,0)),0)</f>
        <v>1.0000000000000011</v>
      </c>
      <c r="H280" s="54">
        <f>IF(Test_type="Up",'Request Details'!$H$5,IF(Test_type="Down",'Request Details'!$I$5,0))*PQ_Test[[#This Row],[Profile %]]</f>
        <v>10.000000000000011</v>
      </c>
      <c r="I280" s="54">
        <f>IF(Test_type="Up",'Request Details'!$H$5,IF(Test_type="Down",'Request Details'!$I$5,0))*PQ_Test[[#This Row],[Rate]]*15</f>
        <v>0</v>
      </c>
    </row>
    <row r="281" spans="2:9" x14ac:dyDescent="0.3">
      <c r="B281" s="34">
        <f>TEXT(PQ_Test[[#This Row],[Timestep]]*"00:00:04","HH:MM:SS")+0</f>
        <v>1.1712962962962965E-2</v>
      </c>
      <c r="C281" s="33">
        <v>253</v>
      </c>
      <c r="D281" s="33" t="s">
        <v>25</v>
      </c>
      <c r="E281" s="33">
        <v>0</v>
      </c>
      <c r="F281" s="43">
        <v>0</v>
      </c>
      <c r="G281" s="43">
        <f>IFERROR(G280+PQ_Test[[#This Row],[Factor]]*PQ_Test[[#This Row],[Rate]]*IF($C$1="Up",1,IF($C$1="Down",-1,0)),0)</f>
        <v>1.0000000000000011</v>
      </c>
      <c r="H281" s="54">
        <f>IF(Test_type="Up",'Request Details'!$H$5,IF(Test_type="Down",'Request Details'!$I$5,0))*PQ_Test[[#This Row],[Profile %]]</f>
        <v>10.000000000000011</v>
      </c>
      <c r="I281" s="54">
        <f>IF(Test_type="Up",'Request Details'!$H$5,IF(Test_type="Down",'Request Details'!$I$5,0))*PQ_Test[[#This Row],[Rate]]*15</f>
        <v>0</v>
      </c>
    </row>
    <row r="282" spans="2:9" x14ac:dyDescent="0.3">
      <c r="B282" s="34">
        <f>TEXT(PQ_Test[[#This Row],[Timestep]]*"00:00:04","HH:MM:SS")+0</f>
        <v>1.1759259259259259E-2</v>
      </c>
      <c r="C282" s="33">
        <v>254</v>
      </c>
      <c r="D282" s="33" t="s">
        <v>25</v>
      </c>
      <c r="E282" s="33">
        <v>0</v>
      </c>
      <c r="F282" s="43">
        <v>0</v>
      </c>
      <c r="G282" s="43">
        <f>IFERROR(G281+PQ_Test[[#This Row],[Factor]]*PQ_Test[[#This Row],[Rate]]*IF($C$1="Up",1,IF($C$1="Down",-1,0)),0)</f>
        <v>1.0000000000000011</v>
      </c>
      <c r="H282" s="54">
        <f>IF(Test_type="Up",'Request Details'!$H$5,IF(Test_type="Down",'Request Details'!$I$5,0))*PQ_Test[[#This Row],[Profile %]]</f>
        <v>10.000000000000011</v>
      </c>
      <c r="I282" s="54">
        <f>IF(Test_type="Up",'Request Details'!$H$5,IF(Test_type="Down",'Request Details'!$I$5,0))*PQ_Test[[#This Row],[Rate]]*15</f>
        <v>0</v>
      </c>
    </row>
    <row r="283" spans="2:9" x14ac:dyDescent="0.3">
      <c r="B283" s="34">
        <f>TEXT(PQ_Test[[#This Row],[Timestep]]*"00:00:04","HH:MM:SS")+0</f>
        <v>1.1805555555555555E-2</v>
      </c>
      <c r="C283" s="33">
        <v>255</v>
      </c>
      <c r="D283" s="33" t="s">
        <v>25</v>
      </c>
      <c r="E283" s="33">
        <v>0</v>
      </c>
      <c r="F283" s="43">
        <v>0</v>
      </c>
      <c r="G283" s="43">
        <f>IFERROR(G282+PQ_Test[[#This Row],[Factor]]*PQ_Test[[#This Row],[Rate]]*IF($C$1="Up",1,IF($C$1="Down",-1,0)),0)</f>
        <v>1.0000000000000011</v>
      </c>
      <c r="H283" s="54">
        <f>IF(Test_type="Up",'Request Details'!$H$5,IF(Test_type="Down",'Request Details'!$I$5,0))*PQ_Test[[#This Row],[Profile %]]</f>
        <v>10.000000000000011</v>
      </c>
      <c r="I283" s="54">
        <f>IF(Test_type="Up",'Request Details'!$H$5,IF(Test_type="Down",'Request Details'!$I$5,0))*PQ_Test[[#This Row],[Rate]]*15</f>
        <v>0</v>
      </c>
    </row>
    <row r="284" spans="2:9" x14ac:dyDescent="0.3">
      <c r="B284" s="34">
        <f>TEXT(PQ_Test[[#This Row],[Timestep]]*"00:00:04","HH:MM:SS")+0</f>
        <v>1.1851851851851851E-2</v>
      </c>
      <c r="C284" s="33">
        <v>256</v>
      </c>
      <c r="D284" s="33" t="s">
        <v>25</v>
      </c>
      <c r="E284" s="33">
        <v>0</v>
      </c>
      <c r="F284" s="43">
        <v>0</v>
      </c>
      <c r="G284" s="43">
        <f>IFERROR(G283+PQ_Test[[#This Row],[Factor]]*PQ_Test[[#This Row],[Rate]]*IF($C$1="Up",1,IF($C$1="Down",-1,0)),0)</f>
        <v>1.0000000000000011</v>
      </c>
      <c r="H284" s="54">
        <f>IF(Test_type="Up",'Request Details'!$H$5,IF(Test_type="Down",'Request Details'!$I$5,0))*PQ_Test[[#This Row],[Profile %]]</f>
        <v>10.000000000000011</v>
      </c>
      <c r="I284" s="54">
        <f>IF(Test_type="Up",'Request Details'!$H$5,IF(Test_type="Down",'Request Details'!$I$5,0))*PQ_Test[[#This Row],[Rate]]*15</f>
        <v>0</v>
      </c>
    </row>
    <row r="285" spans="2:9" x14ac:dyDescent="0.3">
      <c r="B285" s="34">
        <f>TEXT(PQ_Test[[#This Row],[Timestep]]*"00:00:04","HH:MM:SS")+0</f>
        <v>1.1898148148148149E-2</v>
      </c>
      <c r="C285" s="33">
        <v>257</v>
      </c>
      <c r="D285" s="33" t="s">
        <v>25</v>
      </c>
      <c r="E285" s="33">
        <v>0</v>
      </c>
      <c r="F285" s="43">
        <v>0</v>
      </c>
      <c r="G285" s="43">
        <f>IFERROR(G284+PQ_Test[[#This Row],[Factor]]*PQ_Test[[#This Row],[Rate]]*IF($C$1="Up",1,IF($C$1="Down",-1,0)),0)</f>
        <v>1.0000000000000011</v>
      </c>
      <c r="H285" s="54">
        <f>IF(Test_type="Up",'Request Details'!$H$5,IF(Test_type="Down",'Request Details'!$I$5,0))*PQ_Test[[#This Row],[Profile %]]</f>
        <v>10.000000000000011</v>
      </c>
      <c r="I285" s="54">
        <f>IF(Test_type="Up",'Request Details'!$H$5,IF(Test_type="Down",'Request Details'!$I$5,0))*PQ_Test[[#This Row],[Rate]]*15</f>
        <v>0</v>
      </c>
    </row>
    <row r="286" spans="2:9" x14ac:dyDescent="0.3">
      <c r="B286" s="34">
        <f>TEXT(PQ_Test[[#This Row],[Timestep]]*"00:00:04","HH:MM:SS")+0</f>
        <v>1.1944444444444445E-2</v>
      </c>
      <c r="C286" s="33">
        <v>258</v>
      </c>
      <c r="D286" s="33" t="s">
        <v>25</v>
      </c>
      <c r="E286" s="33">
        <v>0</v>
      </c>
      <c r="F286" s="43">
        <v>0</v>
      </c>
      <c r="G286" s="43">
        <f>IFERROR(G285+PQ_Test[[#This Row],[Factor]]*PQ_Test[[#This Row],[Rate]]*IF($C$1="Up",1,IF($C$1="Down",-1,0)),0)</f>
        <v>1.0000000000000011</v>
      </c>
      <c r="H286" s="54">
        <f>IF(Test_type="Up",'Request Details'!$H$5,IF(Test_type="Down",'Request Details'!$I$5,0))*PQ_Test[[#This Row],[Profile %]]</f>
        <v>10.000000000000011</v>
      </c>
      <c r="I286" s="54">
        <f>IF(Test_type="Up",'Request Details'!$H$5,IF(Test_type="Down",'Request Details'!$I$5,0))*PQ_Test[[#This Row],[Rate]]*15</f>
        <v>0</v>
      </c>
    </row>
    <row r="287" spans="2:9" x14ac:dyDescent="0.3">
      <c r="B287" s="34">
        <f>TEXT(PQ_Test[[#This Row],[Timestep]]*"00:00:04","HH:MM:SS")+0</f>
        <v>1.1990740740740739E-2</v>
      </c>
      <c r="C287" s="33">
        <v>259</v>
      </c>
      <c r="D287" s="33" t="s">
        <v>25</v>
      </c>
      <c r="E287" s="33">
        <v>0</v>
      </c>
      <c r="F287" s="43">
        <v>0</v>
      </c>
      <c r="G287" s="43">
        <f>IFERROR(G286+PQ_Test[[#This Row],[Factor]]*PQ_Test[[#This Row],[Rate]]*IF($C$1="Up",1,IF($C$1="Down",-1,0)),0)</f>
        <v>1.0000000000000011</v>
      </c>
      <c r="H287" s="54">
        <f>IF(Test_type="Up",'Request Details'!$H$5,IF(Test_type="Down",'Request Details'!$I$5,0))*PQ_Test[[#This Row],[Profile %]]</f>
        <v>10.000000000000011</v>
      </c>
      <c r="I287" s="54">
        <f>IF(Test_type="Up",'Request Details'!$H$5,IF(Test_type="Down",'Request Details'!$I$5,0))*PQ_Test[[#This Row],[Rate]]*15</f>
        <v>0</v>
      </c>
    </row>
    <row r="288" spans="2:9" x14ac:dyDescent="0.3">
      <c r="B288" s="34">
        <f>TEXT(PQ_Test[[#This Row],[Timestep]]*"00:00:04","HH:MM:SS")+0</f>
        <v>1.2037037037037035E-2</v>
      </c>
      <c r="C288" s="33">
        <v>260</v>
      </c>
      <c r="D288" s="33" t="s">
        <v>25</v>
      </c>
      <c r="E288" s="33">
        <v>0</v>
      </c>
      <c r="F288" s="43">
        <v>0</v>
      </c>
      <c r="G288" s="43">
        <f>IFERROR(G287+PQ_Test[[#This Row],[Factor]]*PQ_Test[[#This Row],[Rate]]*IF($C$1="Up",1,IF($C$1="Down",-1,0)),0)</f>
        <v>1.0000000000000011</v>
      </c>
      <c r="H288" s="54">
        <f>IF(Test_type="Up",'Request Details'!$H$5,IF(Test_type="Down",'Request Details'!$I$5,0))*PQ_Test[[#This Row],[Profile %]]</f>
        <v>10.000000000000011</v>
      </c>
      <c r="I288" s="54">
        <f>IF(Test_type="Up",'Request Details'!$H$5,IF(Test_type="Down",'Request Details'!$I$5,0))*PQ_Test[[#This Row],[Rate]]*15</f>
        <v>0</v>
      </c>
    </row>
    <row r="289" spans="2:9" x14ac:dyDescent="0.3">
      <c r="B289" s="34">
        <f>TEXT(PQ_Test[[#This Row],[Timestep]]*"00:00:04","HH:MM:SS")+0</f>
        <v>1.2083333333333333E-2</v>
      </c>
      <c r="C289" s="33">
        <v>261</v>
      </c>
      <c r="D289" s="33" t="s">
        <v>25</v>
      </c>
      <c r="E289" s="33">
        <v>0</v>
      </c>
      <c r="F289" s="43">
        <v>0</v>
      </c>
      <c r="G289" s="43">
        <f>IFERROR(G288+PQ_Test[[#This Row],[Factor]]*PQ_Test[[#This Row],[Rate]]*IF($C$1="Up",1,IF($C$1="Down",-1,0)),0)</f>
        <v>1.0000000000000011</v>
      </c>
      <c r="H289" s="54">
        <f>IF(Test_type="Up",'Request Details'!$H$5,IF(Test_type="Down",'Request Details'!$I$5,0))*PQ_Test[[#This Row],[Profile %]]</f>
        <v>10.000000000000011</v>
      </c>
      <c r="I289" s="54">
        <f>IF(Test_type="Up",'Request Details'!$H$5,IF(Test_type="Down",'Request Details'!$I$5,0))*PQ_Test[[#This Row],[Rate]]*15</f>
        <v>0</v>
      </c>
    </row>
    <row r="290" spans="2:9" x14ac:dyDescent="0.3">
      <c r="B290" s="34">
        <f>TEXT(PQ_Test[[#This Row],[Timestep]]*"00:00:04","HH:MM:SS")+0</f>
        <v>1.2129629629629629E-2</v>
      </c>
      <c r="C290" s="33">
        <v>262</v>
      </c>
      <c r="D290" s="33" t="s">
        <v>25</v>
      </c>
      <c r="E290" s="33">
        <v>0</v>
      </c>
      <c r="F290" s="43">
        <v>0</v>
      </c>
      <c r="G290" s="43">
        <f>IFERROR(G289+PQ_Test[[#This Row],[Factor]]*PQ_Test[[#This Row],[Rate]]*IF($C$1="Up",1,IF($C$1="Down",-1,0)),0)</f>
        <v>1.0000000000000011</v>
      </c>
      <c r="H290" s="54">
        <f>IF(Test_type="Up",'Request Details'!$H$5,IF(Test_type="Down",'Request Details'!$I$5,0))*PQ_Test[[#This Row],[Profile %]]</f>
        <v>10.000000000000011</v>
      </c>
      <c r="I290" s="54">
        <f>IF(Test_type="Up",'Request Details'!$H$5,IF(Test_type="Down",'Request Details'!$I$5,0))*PQ_Test[[#This Row],[Rate]]*15</f>
        <v>0</v>
      </c>
    </row>
    <row r="291" spans="2:9" x14ac:dyDescent="0.3">
      <c r="B291" s="34">
        <f>TEXT(PQ_Test[[#This Row],[Timestep]]*"00:00:04","HH:MM:SS")+0</f>
        <v>1.2175925925925929E-2</v>
      </c>
      <c r="C291" s="33">
        <v>263</v>
      </c>
      <c r="D291" s="33" t="s">
        <v>25</v>
      </c>
      <c r="E291" s="33">
        <v>0</v>
      </c>
      <c r="F291" s="43">
        <v>0</v>
      </c>
      <c r="G291" s="43">
        <f>IFERROR(G290+PQ_Test[[#This Row],[Factor]]*PQ_Test[[#This Row],[Rate]]*IF($C$1="Up",1,IF($C$1="Down",-1,0)),0)</f>
        <v>1.0000000000000011</v>
      </c>
      <c r="H291" s="54">
        <f>IF(Test_type="Up",'Request Details'!$H$5,IF(Test_type="Down",'Request Details'!$I$5,0))*PQ_Test[[#This Row],[Profile %]]</f>
        <v>10.000000000000011</v>
      </c>
      <c r="I291" s="54">
        <f>IF(Test_type="Up",'Request Details'!$H$5,IF(Test_type="Down",'Request Details'!$I$5,0))*PQ_Test[[#This Row],[Rate]]*15</f>
        <v>0</v>
      </c>
    </row>
    <row r="292" spans="2:9" x14ac:dyDescent="0.3">
      <c r="B292" s="34">
        <f>TEXT(PQ_Test[[#This Row],[Timestep]]*"00:00:04","HH:MM:SS")+0</f>
        <v>1.2222222222222223E-2</v>
      </c>
      <c r="C292" s="33">
        <v>264</v>
      </c>
      <c r="D292" s="33" t="s">
        <v>25</v>
      </c>
      <c r="E292" s="33">
        <v>0</v>
      </c>
      <c r="F292" s="43">
        <v>0</v>
      </c>
      <c r="G292" s="43">
        <f>IFERROR(G291+PQ_Test[[#This Row],[Factor]]*PQ_Test[[#This Row],[Rate]]*IF($C$1="Up",1,IF($C$1="Down",-1,0)),0)</f>
        <v>1.0000000000000011</v>
      </c>
      <c r="H292" s="54">
        <f>IF(Test_type="Up",'Request Details'!$H$5,IF(Test_type="Down",'Request Details'!$I$5,0))*PQ_Test[[#This Row],[Profile %]]</f>
        <v>10.000000000000011</v>
      </c>
      <c r="I292" s="54">
        <f>IF(Test_type="Up",'Request Details'!$H$5,IF(Test_type="Down",'Request Details'!$I$5,0))*PQ_Test[[#This Row],[Rate]]*15</f>
        <v>0</v>
      </c>
    </row>
    <row r="293" spans="2:9" x14ac:dyDescent="0.3">
      <c r="B293" s="34">
        <f>TEXT(PQ_Test[[#This Row],[Timestep]]*"00:00:04","HH:MM:SS")+0</f>
        <v>1.2268518518518519E-2</v>
      </c>
      <c r="C293" s="33">
        <v>265</v>
      </c>
      <c r="D293" s="33" t="s">
        <v>25</v>
      </c>
      <c r="E293" s="33">
        <v>0</v>
      </c>
      <c r="F293" s="43">
        <v>0</v>
      </c>
      <c r="G293" s="43">
        <f>IFERROR(G292+PQ_Test[[#This Row],[Factor]]*PQ_Test[[#This Row],[Rate]]*IF($C$1="Up",1,IF($C$1="Down",-1,0)),0)</f>
        <v>1.0000000000000011</v>
      </c>
      <c r="H293" s="54">
        <f>IF(Test_type="Up",'Request Details'!$H$5,IF(Test_type="Down",'Request Details'!$I$5,0))*PQ_Test[[#This Row],[Profile %]]</f>
        <v>10.000000000000011</v>
      </c>
      <c r="I293" s="54">
        <f>IF(Test_type="Up",'Request Details'!$H$5,IF(Test_type="Down",'Request Details'!$I$5,0))*PQ_Test[[#This Row],[Rate]]*15</f>
        <v>0</v>
      </c>
    </row>
    <row r="294" spans="2:9" x14ac:dyDescent="0.3">
      <c r="B294" s="34">
        <f>TEXT(PQ_Test[[#This Row],[Timestep]]*"00:00:04","HH:MM:SS")+0</f>
        <v>1.2314814814814815E-2</v>
      </c>
      <c r="C294" s="33">
        <v>266</v>
      </c>
      <c r="D294" s="33" t="s">
        <v>25</v>
      </c>
      <c r="E294" s="33">
        <v>0</v>
      </c>
      <c r="F294" s="43">
        <v>0</v>
      </c>
      <c r="G294" s="43">
        <f>IFERROR(G293+PQ_Test[[#This Row],[Factor]]*PQ_Test[[#This Row],[Rate]]*IF($C$1="Up",1,IF($C$1="Down",-1,0)),0)</f>
        <v>1.0000000000000011</v>
      </c>
      <c r="H294" s="54">
        <f>IF(Test_type="Up",'Request Details'!$H$5,IF(Test_type="Down",'Request Details'!$I$5,0))*PQ_Test[[#This Row],[Profile %]]</f>
        <v>10.000000000000011</v>
      </c>
      <c r="I294" s="54">
        <f>IF(Test_type="Up",'Request Details'!$H$5,IF(Test_type="Down",'Request Details'!$I$5,0))*PQ_Test[[#This Row],[Rate]]*15</f>
        <v>0</v>
      </c>
    </row>
    <row r="295" spans="2:9" x14ac:dyDescent="0.3">
      <c r="B295" s="34">
        <f>TEXT(PQ_Test[[#This Row],[Timestep]]*"00:00:04","HH:MM:SS")+0</f>
        <v>1.2361111111111113E-2</v>
      </c>
      <c r="C295" s="33">
        <v>267</v>
      </c>
      <c r="D295" s="33" t="s">
        <v>25</v>
      </c>
      <c r="E295" s="33">
        <v>0</v>
      </c>
      <c r="F295" s="43">
        <v>0</v>
      </c>
      <c r="G295" s="43">
        <f>IFERROR(G294+PQ_Test[[#This Row],[Factor]]*PQ_Test[[#This Row],[Rate]]*IF($C$1="Up",1,IF($C$1="Down",-1,0)),0)</f>
        <v>1.0000000000000011</v>
      </c>
      <c r="H295" s="54">
        <f>IF(Test_type="Up",'Request Details'!$H$5,IF(Test_type="Down",'Request Details'!$I$5,0))*PQ_Test[[#This Row],[Profile %]]</f>
        <v>10.000000000000011</v>
      </c>
      <c r="I295" s="54">
        <f>IF(Test_type="Up",'Request Details'!$H$5,IF(Test_type="Down",'Request Details'!$I$5,0))*PQ_Test[[#This Row],[Rate]]*15</f>
        <v>0</v>
      </c>
    </row>
    <row r="296" spans="2:9" x14ac:dyDescent="0.3">
      <c r="B296" s="34">
        <f>TEXT(PQ_Test[[#This Row],[Timestep]]*"00:00:04","HH:MM:SS")+0</f>
        <v>1.2407407407407409E-2</v>
      </c>
      <c r="C296" s="33">
        <v>268</v>
      </c>
      <c r="D296" s="33" t="s">
        <v>25</v>
      </c>
      <c r="E296" s="33">
        <v>0</v>
      </c>
      <c r="F296" s="43">
        <v>0</v>
      </c>
      <c r="G296" s="43">
        <f>IFERROR(G295+PQ_Test[[#This Row],[Factor]]*PQ_Test[[#This Row],[Rate]]*IF($C$1="Up",1,IF($C$1="Down",-1,0)),0)</f>
        <v>1.0000000000000011</v>
      </c>
      <c r="H296" s="54">
        <f>IF(Test_type="Up",'Request Details'!$H$5,IF(Test_type="Down",'Request Details'!$I$5,0))*PQ_Test[[#This Row],[Profile %]]</f>
        <v>10.000000000000011</v>
      </c>
      <c r="I296" s="54">
        <f>IF(Test_type="Up",'Request Details'!$H$5,IF(Test_type="Down",'Request Details'!$I$5,0))*PQ_Test[[#This Row],[Rate]]*15</f>
        <v>0</v>
      </c>
    </row>
    <row r="297" spans="2:9" x14ac:dyDescent="0.3">
      <c r="B297" s="34">
        <f>TEXT(PQ_Test[[#This Row],[Timestep]]*"00:00:04","HH:MM:SS")+0</f>
        <v>1.2453703703703703E-2</v>
      </c>
      <c r="C297" s="33">
        <v>269</v>
      </c>
      <c r="D297" s="33" t="s">
        <v>25</v>
      </c>
      <c r="E297" s="33">
        <v>0</v>
      </c>
      <c r="F297" s="43">
        <v>0</v>
      </c>
      <c r="G297" s="43">
        <f>IFERROR(G296+PQ_Test[[#This Row],[Factor]]*PQ_Test[[#This Row],[Rate]]*IF($C$1="Up",1,IF($C$1="Down",-1,0)),0)</f>
        <v>1.0000000000000011</v>
      </c>
      <c r="H297" s="54">
        <f>IF(Test_type="Up",'Request Details'!$H$5,IF(Test_type="Down",'Request Details'!$I$5,0))*PQ_Test[[#This Row],[Profile %]]</f>
        <v>10.000000000000011</v>
      </c>
      <c r="I297" s="54">
        <f>IF(Test_type="Up",'Request Details'!$H$5,IF(Test_type="Down",'Request Details'!$I$5,0))*PQ_Test[[#This Row],[Rate]]*15</f>
        <v>0</v>
      </c>
    </row>
    <row r="298" spans="2:9" x14ac:dyDescent="0.3">
      <c r="B298" s="34">
        <f>TEXT(PQ_Test[[#This Row],[Timestep]]*"00:00:04","HH:MM:SS")+0</f>
        <v>1.2499999999999999E-2</v>
      </c>
      <c r="C298" s="33">
        <v>270</v>
      </c>
      <c r="D298" s="33" t="s">
        <v>25</v>
      </c>
      <c r="E298" s="33">
        <v>0</v>
      </c>
      <c r="F298" s="43">
        <v>0</v>
      </c>
      <c r="G298" s="43">
        <f>IFERROR(G297+PQ_Test[[#This Row],[Factor]]*PQ_Test[[#This Row],[Rate]]*IF($C$1="Up",1,IF($C$1="Down",-1,0)),0)</f>
        <v>1.0000000000000011</v>
      </c>
      <c r="H298" s="54">
        <f>IF(Test_type="Up",'Request Details'!$H$5,IF(Test_type="Down",'Request Details'!$I$5,0))*PQ_Test[[#This Row],[Profile %]]</f>
        <v>10.000000000000011</v>
      </c>
      <c r="I298" s="54">
        <f>IF(Test_type="Up",'Request Details'!$H$5,IF(Test_type="Down",'Request Details'!$I$5,0))*PQ_Test[[#This Row],[Rate]]*15</f>
        <v>0</v>
      </c>
    </row>
    <row r="299" spans="2:9" x14ac:dyDescent="0.3">
      <c r="B299" s="34">
        <f>TEXT(PQ_Test[[#This Row],[Timestep]]*"00:00:04","HH:MM:SS")+0</f>
        <v>1.2546296296296297E-2</v>
      </c>
      <c r="C299" s="33">
        <v>271</v>
      </c>
      <c r="D299" s="33" t="s">
        <v>25</v>
      </c>
      <c r="E299" s="33">
        <v>0</v>
      </c>
      <c r="F299" s="43">
        <v>0</v>
      </c>
      <c r="G299" s="43">
        <f>IFERROR(G298+PQ_Test[[#This Row],[Factor]]*PQ_Test[[#This Row],[Rate]]*IF($C$1="Up",1,IF($C$1="Down",-1,0)),0)</f>
        <v>1.0000000000000011</v>
      </c>
      <c r="H299" s="54">
        <f>IF(Test_type="Up",'Request Details'!$H$5,IF(Test_type="Down",'Request Details'!$I$5,0))*PQ_Test[[#This Row],[Profile %]]</f>
        <v>10.000000000000011</v>
      </c>
      <c r="I299" s="54">
        <f>IF(Test_type="Up",'Request Details'!$H$5,IF(Test_type="Down",'Request Details'!$I$5,0))*PQ_Test[[#This Row],[Rate]]*15</f>
        <v>0</v>
      </c>
    </row>
    <row r="300" spans="2:9" x14ac:dyDescent="0.3">
      <c r="B300" s="34">
        <f>TEXT(PQ_Test[[#This Row],[Timestep]]*"00:00:04","HH:MM:SS")+0</f>
        <v>1.2592592592592593E-2</v>
      </c>
      <c r="C300" s="33">
        <v>272</v>
      </c>
      <c r="D300" s="33" t="s">
        <v>25</v>
      </c>
      <c r="E300" s="33">
        <v>0</v>
      </c>
      <c r="F300" s="43">
        <v>0</v>
      </c>
      <c r="G300" s="43">
        <f>IFERROR(G299+PQ_Test[[#This Row],[Factor]]*PQ_Test[[#This Row],[Rate]]*IF($C$1="Up",1,IF($C$1="Down",-1,0)),0)</f>
        <v>1.0000000000000011</v>
      </c>
      <c r="H300" s="54">
        <f>IF(Test_type="Up",'Request Details'!$H$5,IF(Test_type="Down",'Request Details'!$I$5,0))*PQ_Test[[#This Row],[Profile %]]</f>
        <v>10.000000000000011</v>
      </c>
      <c r="I300" s="54">
        <f>IF(Test_type="Up",'Request Details'!$H$5,IF(Test_type="Down",'Request Details'!$I$5,0))*PQ_Test[[#This Row],[Rate]]*15</f>
        <v>0</v>
      </c>
    </row>
    <row r="301" spans="2:9" x14ac:dyDescent="0.3">
      <c r="B301" s="34">
        <f>TEXT(PQ_Test[[#This Row],[Timestep]]*"00:00:04","HH:MM:SS")+0</f>
        <v>1.2638888888888889E-2</v>
      </c>
      <c r="C301" s="33">
        <v>273</v>
      </c>
      <c r="D301" s="33" t="s">
        <v>25</v>
      </c>
      <c r="E301" s="33">
        <v>0</v>
      </c>
      <c r="F301" s="43">
        <v>0</v>
      </c>
      <c r="G301" s="43">
        <f>IFERROR(G300+PQ_Test[[#This Row],[Factor]]*PQ_Test[[#This Row],[Rate]]*IF($C$1="Up",1,IF($C$1="Down",-1,0)),0)</f>
        <v>1.0000000000000011</v>
      </c>
      <c r="H301" s="54">
        <f>IF(Test_type="Up",'Request Details'!$H$5,IF(Test_type="Down",'Request Details'!$I$5,0))*PQ_Test[[#This Row],[Profile %]]</f>
        <v>10.000000000000011</v>
      </c>
      <c r="I301" s="54">
        <f>IF(Test_type="Up",'Request Details'!$H$5,IF(Test_type="Down",'Request Details'!$I$5,0))*PQ_Test[[#This Row],[Rate]]*15</f>
        <v>0</v>
      </c>
    </row>
    <row r="302" spans="2:9" x14ac:dyDescent="0.3">
      <c r="B302" s="34">
        <f>TEXT(PQ_Test[[#This Row],[Timestep]]*"00:00:04","HH:MM:SS")+0</f>
        <v>1.2685185185185183E-2</v>
      </c>
      <c r="C302" s="33">
        <v>274</v>
      </c>
      <c r="D302" s="33" t="s">
        <v>25</v>
      </c>
      <c r="E302" s="33">
        <v>0</v>
      </c>
      <c r="F302" s="43">
        <v>0</v>
      </c>
      <c r="G302" s="43">
        <f>IFERROR(G301+PQ_Test[[#This Row],[Factor]]*PQ_Test[[#This Row],[Rate]]*IF($C$1="Up",1,IF($C$1="Down",-1,0)),0)</f>
        <v>1.0000000000000011</v>
      </c>
      <c r="H302" s="54">
        <f>IF(Test_type="Up",'Request Details'!$H$5,IF(Test_type="Down",'Request Details'!$I$5,0))*PQ_Test[[#This Row],[Profile %]]</f>
        <v>10.000000000000011</v>
      </c>
      <c r="I302" s="54">
        <f>IF(Test_type="Up",'Request Details'!$H$5,IF(Test_type="Down",'Request Details'!$I$5,0))*PQ_Test[[#This Row],[Rate]]*15</f>
        <v>0</v>
      </c>
    </row>
    <row r="303" spans="2:9" x14ac:dyDescent="0.3">
      <c r="B303" s="34">
        <f>TEXT(PQ_Test[[#This Row],[Timestep]]*"00:00:04","HH:MM:SS")+0</f>
        <v>1.2731481481481481E-2</v>
      </c>
      <c r="C303" s="33">
        <v>275</v>
      </c>
      <c r="D303" s="33" t="s">
        <v>25</v>
      </c>
      <c r="E303" s="33">
        <v>0</v>
      </c>
      <c r="F303" s="43">
        <v>0</v>
      </c>
      <c r="G303" s="43">
        <f>IFERROR(G302+PQ_Test[[#This Row],[Factor]]*PQ_Test[[#This Row],[Rate]]*IF($C$1="Up",1,IF($C$1="Down",-1,0)),0)</f>
        <v>1.0000000000000011</v>
      </c>
      <c r="H303" s="54">
        <f>IF(Test_type="Up",'Request Details'!$H$5,IF(Test_type="Down",'Request Details'!$I$5,0))*PQ_Test[[#This Row],[Profile %]]</f>
        <v>10.000000000000011</v>
      </c>
      <c r="I303" s="54">
        <f>IF(Test_type="Up",'Request Details'!$H$5,IF(Test_type="Down",'Request Details'!$I$5,0))*PQ_Test[[#This Row],[Rate]]*15</f>
        <v>0</v>
      </c>
    </row>
    <row r="304" spans="2:9" x14ac:dyDescent="0.3">
      <c r="B304" s="34">
        <f>TEXT(PQ_Test[[#This Row],[Timestep]]*"00:00:04","HH:MM:SS")+0</f>
        <v>1.2777777777777777E-2</v>
      </c>
      <c r="C304" s="33">
        <v>276</v>
      </c>
      <c r="D304" s="33" t="s">
        <v>25</v>
      </c>
      <c r="E304" s="33">
        <v>0</v>
      </c>
      <c r="F304" s="43">
        <v>0</v>
      </c>
      <c r="G304" s="43">
        <f>IFERROR(G303+PQ_Test[[#This Row],[Factor]]*PQ_Test[[#This Row],[Rate]]*IF($C$1="Up",1,IF($C$1="Down",-1,0)),0)</f>
        <v>1.0000000000000011</v>
      </c>
      <c r="H304" s="54">
        <f>IF(Test_type="Up",'Request Details'!$H$5,IF(Test_type="Down",'Request Details'!$I$5,0))*PQ_Test[[#This Row],[Profile %]]</f>
        <v>10.000000000000011</v>
      </c>
      <c r="I304" s="54">
        <f>IF(Test_type="Up",'Request Details'!$H$5,IF(Test_type="Down",'Request Details'!$I$5,0))*PQ_Test[[#This Row],[Rate]]*15</f>
        <v>0</v>
      </c>
    </row>
    <row r="305" spans="2:9" x14ac:dyDescent="0.3">
      <c r="B305" s="34">
        <f>TEXT(PQ_Test[[#This Row],[Timestep]]*"00:00:04","HH:MM:SS")+0</f>
        <v>1.2824074074074073E-2</v>
      </c>
      <c r="C305" s="33">
        <v>277</v>
      </c>
      <c r="D305" s="33" t="s">
        <v>25</v>
      </c>
      <c r="E305" s="33">
        <v>0</v>
      </c>
      <c r="F305" s="43">
        <v>0</v>
      </c>
      <c r="G305" s="43">
        <f>IFERROR(G304+PQ_Test[[#This Row],[Factor]]*PQ_Test[[#This Row],[Rate]]*IF($C$1="Up",1,IF($C$1="Down",-1,0)),0)</f>
        <v>1.0000000000000011</v>
      </c>
      <c r="H305" s="54">
        <f>IF(Test_type="Up",'Request Details'!$H$5,IF(Test_type="Down",'Request Details'!$I$5,0))*PQ_Test[[#This Row],[Profile %]]</f>
        <v>10.000000000000011</v>
      </c>
      <c r="I305" s="54">
        <f>IF(Test_type="Up",'Request Details'!$H$5,IF(Test_type="Down",'Request Details'!$I$5,0))*PQ_Test[[#This Row],[Rate]]*15</f>
        <v>0</v>
      </c>
    </row>
    <row r="306" spans="2:9" x14ac:dyDescent="0.3">
      <c r="B306" s="34">
        <f>TEXT(PQ_Test[[#This Row],[Timestep]]*"00:00:04","HH:MM:SS")+0</f>
        <v>1.2870370370370372E-2</v>
      </c>
      <c r="C306" s="33">
        <v>278</v>
      </c>
      <c r="D306" s="33" t="s">
        <v>25</v>
      </c>
      <c r="E306" s="33">
        <v>0</v>
      </c>
      <c r="F306" s="43">
        <v>0</v>
      </c>
      <c r="G306" s="43">
        <f>IFERROR(G305+PQ_Test[[#This Row],[Factor]]*PQ_Test[[#This Row],[Rate]]*IF($C$1="Up",1,IF($C$1="Down",-1,0)),0)</f>
        <v>1.0000000000000011</v>
      </c>
      <c r="H306" s="54">
        <f>IF(Test_type="Up",'Request Details'!$H$5,IF(Test_type="Down",'Request Details'!$I$5,0))*PQ_Test[[#This Row],[Profile %]]</f>
        <v>10.000000000000011</v>
      </c>
      <c r="I306" s="54">
        <f>IF(Test_type="Up",'Request Details'!$H$5,IF(Test_type="Down",'Request Details'!$I$5,0))*PQ_Test[[#This Row],[Rate]]*15</f>
        <v>0</v>
      </c>
    </row>
    <row r="307" spans="2:9" x14ac:dyDescent="0.3">
      <c r="B307" s="34">
        <f>TEXT(PQ_Test[[#This Row],[Timestep]]*"00:00:04","HH:MM:SS")+0</f>
        <v>1.2916666666666667E-2</v>
      </c>
      <c r="C307" s="33">
        <v>279</v>
      </c>
      <c r="D307" s="33" t="s">
        <v>25</v>
      </c>
      <c r="E307" s="33">
        <v>0</v>
      </c>
      <c r="F307" s="43">
        <v>0</v>
      </c>
      <c r="G307" s="43">
        <f>IFERROR(G306+PQ_Test[[#This Row],[Factor]]*PQ_Test[[#This Row],[Rate]]*IF($C$1="Up",1,IF($C$1="Down",-1,0)),0)</f>
        <v>1.0000000000000011</v>
      </c>
      <c r="H307" s="54">
        <f>IF(Test_type="Up",'Request Details'!$H$5,IF(Test_type="Down",'Request Details'!$I$5,0))*PQ_Test[[#This Row],[Profile %]]</f>
        <v>10.000000000000011</v>
      </c>
      <c r="I307" s="54">
        <f>IF(Test_type="Up",'Request Details'!$H$5,IF(Test_type="Down",'Request Details'!$I$5,0))*PQ_Test[[#This Row],[Rate]]*15</f>
        <v>0</v>
      </c>
    </row>
    <row r="308" spans="2:9" x14ac:dyDescent="0.3">
      <c r="B308" s="34">
        <f>TEXT(PQ_Test[[#This Row],[Timestep]]*"00:00:04","HH:MM:SS")+0</f>
        <v>1.2962962962962963E-2</v>
      </c>
      <c r="C308" s="33">
        <v>280</v>
      </c>
      <c r="D308" s="33" t="s">
        <v>25</v>
      </c>
      <c r="E308" s="33">
        <v>0</v>
      </c>
      <c r="F308" s="43">
        <v>0</v>
      </c>
      <c r="G308" s="43">
        <f>IFERROR(G307+PQ_Test[[#This Row],[Factor]]*PQ_Test[[#This Row],[Rate]]*IF($C$1="Up",1,IF($C$1="Down",-1,0)),0)</f>
        <v>1.0000000000000011</v>
      </c>
      <c r="H308" s="54">
        <f>IF(Test_type="Up",'Request Details'!$H$5,IF(Test_type="Down",'Request Details'!$I$5,0))*PQ_Test[[#This Row],[Profile %]]</f>
        <v>10.000000000000011</v>
      </c>
      <c r="I308" s="54">
        <f>IF(Test_type="Up",'Request Details'!$H$5,IF(Test_type="Down",'Request Details'!$I$5,0))*PQ_Test[[#This Row],[Rate]]*15</f>
        <v>0</v>
      </c>
    </row>
    <row r="309" spans="2:9" x14ac:dyDescent="0.3">
      <c r="B309" s="34">
        <f>TEXT(PQ_Test[[#This Row],[Timestep]]*"00:00:04","HH:MM:SS")+0</f>
        <v>1.300925925925926E-2</v>
      </c>
      <c r="C309" s="33">
        <v>281</v>
      </c>
      <c r="D309" s="33" t="s">
        <v>25</v>
      </c>
      <c r="E309" s="33">
        <v>0</v>
      </c>
      <c r="F309" s="43">
        <v>0</v>
      </c>
      <c r="G309" s="43">
        <f>IFERROR(G308+PQ_Test[[#This Row],[Factor]]*PQ_Test[[#This Row],[Rate]]*IF($C$1="Up",1,IF($C$1="Down",-1,0)),0)</f>
        <v>1.0000000000000011</v>
      </c>
      <c r="H309" s="54">
        <f>IF(Test_type="Up",'Request Details'!$H$5,IF(Test_type="Down",'Request Details'!$I$5,0))*PQ_Test[[#This Row],[Profile %]]</f>
        <v>10.000000000000011</v>
      </c>
      <c r="I309" s="54">
        <f>IF(Test_type="Up",'Request Details'!$H$5,IF(Test_type="Down",'Request Details'!$I$5,0))*PQ_Test[[#This Row],[Rate]]*15</f>
        <v>0</v>
      </c>
    </row>
    <row r="310" spans="2:9" x14ac:dyDescent="0.3">
      <c r="B310" s="34">
        <f>TEXT(PQ_Test[[#This Row],[Timestep]]*"00:00:04","HH:MM:SS")+0</f>
        <v>1.3055555555555556E-2</v>
      </c>
      <c r="C310" s="33">
        <v>282</v>
      </c>
      <c r="D310" s="33" t="s">
        <v>25</v>
      </c>
      <c r="E310" s="33">
        <v>0</v>
      </c>
      <c r="F310" s="43">
        <v>0</v>
      </c>
      <c r="G310" s="43">
        <f>IFERROR(G309+PQ_Test[[#This Row],[Factor]]*PQ_Test[[#This Row],[Rate]]*IF($C$1="Up",1,IF($C$1="Down",-1,0)),0)</f>
        <v>1.0000000000000011</v>
      </c>
      <c r="H310" s="54">
        <f>IF(Test_type="Up",'Request Details'!$H$5,IF(Test_type="Down",'Request Details'!$I$5,0))*PQ_Test[[#This Row],[Profile %]]</f>
        <v>10.000000000000011</v>
      </c>
      <c r="I310" s="54">
        <f>IF(Test_type="Up",'Request Details'!$H$5,IF(Test_type="Down",'Request Details'!$I$5,0))*PQ_Test[[#This Row],[Rate]]*15</f>
        <v>0</v>
      </c>
    </row>
    <row r="311" spans="2:9" x14ac:dyDescent="0.3">
      <c r="B311" s="34">
        <f>TEXT(PQ_Test[[#This Row],[Timestep]]*"00:00:04","HH:MM:SS")+0</f>
        <v>1.3101851851851852E-2</v>
      </c>
      <c r="C311" s="33">
        <v>283</v>
      </c>
      <c r="D311" s="33" t="s">
        <v>25</v>
      </c>
      <c r="E311" s="33">
        <v>0</v>
      </c>
      <c r="F311" s="43">
        <v>0</v>
      </c>
      <c r="G311" s="43">
        <f>IFERROR(G310+PQ_Test[[#This Row],[Factor]]*PQ_Test[[#This Row],[Rate]]*IF($C$1="Up",1,IF($C$1="Down",-1,0)),0)</f>
        <v>1.0000000000000011</v>
      </c>
      <c r="H311" s="54">
        <f>IF(Test_type="Up",'Request Details'!$H$5,IF(Test_type="Down",'Request Details'!$I$5,0))*PQ_Test[[#This Row],[Profile %]]</f>
        <v>10.000000000000011</v>
      </c>
      <c r="I311" s="54">
        <f>IF(Test_type="Up",'Request Details'!$H$5,IF(Test_type="Down",'Request Details'!$I$5,0))*PQ_Test[[#This Row],[Rate]]*15</f>
        <v>0</v>
      </c>
    </row>
    <row r="312" spans="2:9" x14ac:dyDescent="0.3">
      <c r="B312" s="34">
        <f>TEXT(PQ_Test[[#This Row],[Timestep]]*"00:00:04","HH:MM:SS")+0</f>
        <v>1.3148148148148147E-2</v>
      </c>
      <c r="C312" s="33">
        <v>284</v>
      </c>
      <c r="D312" s="33" t="s">
        <v>25</v>
      </c>
      <c r="E312" s="33">
        <v>0</v>
      </c>
      <c r="F312" s="43">
        <v>0</v>
      </c>
      <c r="G312" s="43">
        <f>IFERROR(G311+PQ_Test[[#This Row],[Factor]]*PQ_Test[[#This Row],[Rate]]*IF($C$1="Up",1,IF($C$1="Down",-1,0)),0)</f>
        <v>1.0000000000000011</v>
      </c>
      <c r="H312" s="54">
        <f>IF(Test_type="Up",'Request Details'!$H$5,IF(Test_type="Down",'Request Details'!$I$5,0))*PQ_Test[[#This Row],[Profile %]]</f>
        <v>10.000000000000011</v>
      </c>
      <c r="I312" s="54">
        <f>IF(Test_type="Up",'Request Details'!$H$5,IF(Test_type="Down",'Request Details'!$I$5,0))*PQ_Test[[#This Row],[Rate]]*15</f>
        <v>0</v>
      </c>
    </row>
    <row r="313" spans="2:9" x14ac:dyDescent="0.3">
      <c r="B313" s="34">
        <f>TEXT(PQ_Test[[#This Row],[Timestep]]*"00:00:04","HH:MM:SS")+0</f>
        <v>1.3194444444444444E-2</v>
      </c>
      <c r="C313" s="33">
        <v>285</v>
      </c>
      <c r="D313" s="33" t="s">
        <v>25</v>
      </c>
      <c r="E313" s="33">
        <v>0</v>
      </c>
      <c r="F313" s="43">
        <v>0</v>
      </c>
      <c r="G313" s="43">
        <f>IFERROR(G312+PQ_Test[[#This Row],[Factor]]*PQ_Test[[#This Row],[Rate]]*IF($C$1="Up",1,IF($C$1="Down",-1,0)),0)</f>
        <v>1.0000000000000011</v>
      </c>
      <c r="H313" s="54">
        <f>IF(Test_type="Up",'Request Details'!$H$5,IF(Test_type="Down",'Request Details'!$I$5,0))*PQ_Test[[#This Row],[Profile %]]</f>
        <v>10.000000000000011</v>
      </c>
      <c r="I313" s="54">
        <f>IF(Test_type="Up",'Request Details'!$H$5,IF(Test_type="Down",'Request Details'!$I$5,0))*PQ_Test[[#This Row],[Rate]]*15</f>
        <v>0</v>
      </c>
    </row>
    <row r="314" spans="2:9" x14ac:dyDescent="0.3">
      <c r="B314" s="34">
        <f>TEXT(PQ_Test[[#This Row],[Timestep]]*"00:00:04","HH:MM:SS")+0</f>
        <v>1.324074074074074E-2</v>
      </c>
      <c r="C314" s="33">
        <v>286</v>
      </c>
      <c r="D314" s="33" t="s">
        <v>25</v>
      </c>
      <c r="E314" s="33">
        <v>0</v>
      </c>
      <c r="F314" s="43">
        <v>0</v>
      </c>
      <c r="G314" s="43">
        <f>IFERROR(G313+PQ_Test[[#This Row],[Factor]]*PQ_Test[[#This Row],[Rate]]*IF($C$1="Up",1,IF($C$1="Down",-1,0)),0)</f>
        <v>1.0000000000000011</v>
      </c>
      <c r="H314" s="54">
        <f>IF(Test_type="Up",'Request Details'!$H$5,IF(Test_type="Down",'Request Details'!$I$5,0))*PQ_Test[[#This Row],[Profile %]]</f>
        <v>10.000000000000011</v>
      </c>
      <c r="I314" s="54">
        <f>IF(Test_type="Up",'Request Details'!$H$5,IF(Test_type="Down",'Request Details'!$I$5,0))*PQ_Test[[#This Row],[Rate]]*15</f>
        <v>0</v>
      </c>
    </row>
    <row r="315" spans="2:9" x14ac:dyDescent="0.3">
      <c r="B315" s="34">
        <f>TEXT(PQ_Test[[#This Row],[Timestep]]*"00:00:04","HH:MM:SS")+0</f>
        <v>1.3287037037037036E-2</v>
      </c>
      <c r="C315" s="33">
        <v>287</v>
      </c>
      <c r="D315" s="33" t="s">
        <v>25</v>
      </c>
      <c r="E315" s="33">
        <v>0</v>
      </c>
      <c r="F315" s="43">
        <v>0</v>
      </c>
      <c r="G315" s="43">
        <f>IFERROR(G314+PQ_Test[[#This Row],[Factor]]*PQ_Test[[#This Row],[Rate]]*IF($C$1="Up",1,IF($C$1="Down",-1,0)),0)</f>
        <v>1.0000000000000011</v>
      </c>
      <c r="H315" s="54">
        <f>IF(Test_type="Up",'Request Details'!$H$5,IF(Test_type="Down",'Request Details'!$I$5,0))*PQ_Test[[#This Row],[Profile %]]</f>
        <v>10.000000000000011</v>
      </c>
      <c r="I315" s="54">
        <f>IF(Test_type="Up",'Request Details'!$H$5,IF(Test_type="Down",'Request Details'!$I$5,0))*PQ_Test[[#This Row],[Rate]]*15</f>
        <v>0</v>
      </c>
    </row>
    <row r="316" spans="2:9" x14ac:dyDescent="0.3">
      <c r="B316" s="34">
        <f>TEXT(PQ_Test[[#This Row],[Timestep]]*"00:00:04","HH:MM:SS")+0</f>
        <v>1.3333333333333334E-2</v>
      </c>
      <c r="C316" s="33">
        <v>288</v>
      </c>
      <c r="D316" s="33" t="s">
        <v>25</v>
      </c>
      <c r="E316" s="33">
        <v>0</v>
      </c>
      <c r="F316" s="43">
        <v>0</v>
      </c>
      <c r="G316" s="43">
        <f>IFERROR(G315+PQ_Test[[#This Row],[Factor]]*PQ_Test[[#This Row],[Rate]]*IF($C$1="Up",1,IF($C$1="Down",-1,0)),0)</f>
        <v>1.0000000000000011</v>
      </c>
      <c r="H316" s="54">
        <f>IF(Test_type="Up",'Request Details'!$H$5,IF(Test_type="Down",'Request Details'!$I$5,0))*PQ_Test[[#This Row],[Profile %]]</f>
        <v>10.000000000000011</v>
      </c>
      <c r="I316" s="54">
        <f>IF(Test_type="Up",'Request Details'!$H$5,IF(Test_type="Down",'Request Details'!$I$5,0))*PQ_Test[[#This Row],[Rate]]*15</f>
        <v>0</v>
      </c>
    </row>
    <row r="317" spans="2:9" x14ac:dyDescent="0.3">
      <c r="B317" s="34">
        <f>TEXT(PQ_Test[[#This Row],[Timestep]]*"00:00:04","HH:MM:SS")+0</f>
        <v>1.3379629629629628E-2</v>
      </c>
      <c r="C317" s="33">
        <v>289</v>
      </c>
      <c r="D317" s="33" t="s">
        <v>25</v>
      </c>
      <c r="E317" s="33">
        <v>0</v>
      </c>
      <c r="F317" s="43">
        <v>0</v>
      </c>
      <c r="G317" s="43">
        <f>IFERROR(G316+PQ_Test[[#This Row],[Factor]]*PQ_Test[[#This Row],[Rate]]*IF($C$1="Up",1,IF($C$1="Down",-1,0)),0)</f>
        <v>1.0000000000000011</v>
      </c>
      <c r="H317" s="54">
        <f>IF(Test_type="Up",'Request Details'!$H$5,IF(Test_type="Down",'Request Details'!$I$5,0))*PQ_Test[[#This Row],[Profile %]]</f>
        <v>10.000000000000011</v>
      </c>
      <c r="I317" s="54">
        <f>IF(Test_type="Up",'Request Details'!$H$5,IF(Test_type="Down",'Request Details'!$I$5,0))*PQ_Test[[#This Row],[Rate]]*15</f>
        <v>0</v>
      </c>
    </row>
    <row r="318" spans="2:9" x14ac:dyDescent="0.3">
      <c r="B318" s="34">
        <f>TEXT(PQ_Test[[#This Row],[Timestep]]*"00:00:04","HH:MM:SS")+0</f>
        <v>1.3425925925925924E-2</v>
      </c>
      <c r="C318" s="33">
        <v>290</v>
      </c>
      <c r="D318" s="33" t="s">
        <v>25</v>
      </c>
      <c r="E318" s="33">
        <v>0</v>
      </c>
      <c r="F318" s="43">
        <v>0</v>
      </c>
      <c r="G318" s="43">
        <f>IFERROR(G317+PQ_Test[[#This Row],[Factor]]*PQ_Test[[#This Row],[Rate]]*IF($C$1="Up",1,IF($C$1="Down",-1,0)),0)</f>
        <v>1.0000000000000011</v>
      </c>
      <c r="H318" s="54">
        <f>IF(Test_type="Up",'Request Details'!$H$5,IF(Test_type="Down",'Request Details'!$I$5,0))*PQ_Test[[#This Row],[Profile %]]</f>
        <v>10.000000000000011</v>
      </c>
      <c r="I318" s="54">
        <f>IF(Test_type="Up",'Request Details'!$H$5,IF(Test_type="Down",'Request Details'!$I$5,0))*PQ_Test[[#This Row],[Rate]]*15</f>
        <v>0</v>
      </c>
    </row>
    <row r="319" spans="2:9" x14ac:dyDescent="0.3">
      <c r="B319" s="34">
        <f>TEXT(PQ_Test[[#This Row],[Timestep]]*"00:00:04","HH:MM:SS")+0</f>
        <v>1.3472222222222221E-2</v>
      </c>
      <c r="C319" s="33">
        <v>291</v>
      </c>
      <c r="D319" s="33" t="s">
        <v>25</v>
      </c>
      <c r="E319" s="33">
        <v>0</v>
      </c>
      <c r="F319" s="43">
        <v>0</v>
      </c>
      <c r="G319" s="43">
        <f>IFERROR(G318+PQ_Test[[#This Row],[Factor]]*PQ_Test[[#This Row],[Rate]]*IF($C$1="Up",1,IF($C$1="Down",-1,0)),0)</f>
        <v>1.0000000000000011</v>
      </c>
      <c r="H319" s="54">
        <f>IF(Test_type="Up",'Request Details'!$H$5,IF(Test_type="Down",'Request Details'!$I$5,0))*PQ_Test[[#This Row],[Profile %]]</f>
        <v>10.000000000000011</v>
      </c>
      <c r="I319" s="54">
        <f>IF(Test_type="Up",'Request Details'!$H$5,IF(Test_type="Down",'Request Details'!$I$5,0))*PQ_Test[[#This Row],[Rate]]*15</f>
        <v>0</v>
      </c>
    </row>
    <row r="320" spans="2:9" x14ac:dyDescent="0.3">
      <c r="B320" s="34">
        <f>TEXT(PQ_Test[[#This Row],[Timestep]]*"00:00:04","HH:MM:SS")+0</f>
        <v>1.3518518518518518E-2</v>
      </c>
      <c r="C320" s="33">
        <v>292</v>
      </c>
      <c r="D320" s="33" t="s">
        <v>25</v>
      </c>
      <c r="E320" s="33">
        <v>0</v>
      </c>
      <c r="F320" s="43">
        <v>0</v>
      </c>
      <c r="G320" s="43">
        <f>IFERROR(G319+PQ_Test[[#This Row],[Factor]]*PQ_Test[[#This Row],[Rate]]*IF($C$1="Up",1,IF($C$1="Down",-1,0)),0)</f>
        <v>1.0000000000000011</v>
      </c>
      <c r="H320" s="54">
        <f>IF(Test_type="Up",'Request Details'!$H$5,IF(Test_type="Down",'Request Details'!$I$5,0))*PQ_Test[[#This Row],[Profile %]]</f>
        <v>10.000000000000011</v>
      </c>
      <c r="I320" s="54">
        <f>IF(Test_type="Up",'Request Details'!$H$5,IF(Test_type="Down",'Request Details'!$I$5,0))*PQ_Test[[#This Row],[Rate]]*15</f>
        <v>0</v>
      </c>
    </row>
    <row r="321" spans="2:9" x14ac:dyDescent="0.3">
      <c r="B321" s="34">
        <f>TEXT(PQ_Test[[#This Row],[Timestep]]*"00:00:04","HH:MM:SS")+0</f>
        <v>1.3564814814814816E-2</v>
      </c>
      <c r="C321" s="33">
        <v>293</v>
      </c>
      <c r="D321" s="33" t="s">
        <v>25</v>
      </c>
      <c r="E321" s="33">
        <v>0</v>
      </c>
      <c r="F321" s="43">
        <v>0</v>
      </c>
      <c r="G321" s="43">
        <f>IFERROR(G320+PQ_Test[[#This Row],[Factor]]*PQ_Test[[#This Row],[Rate]]*IF($C$1="Up",1,IF($C$1="Down",-1,0)),0)</f>
        <v>1.0000000000000011</v>
      </c>
      <c r="H321" s="54">
        <f>IF(Test_type="Up",'Request Details'!$H$5,IF(Test_type="Down",'Request Details'!$I$5,0))*PQ_Test[[#This Row],[Profile %]]</f>
        <v>10.000000000000011</v>
      </c>
      <c r="I321" s="54">
        <f>IF(Test_type="Up",'Request Details'!$H$5,IF(Test_type="Down",'Request Details'!$I$5,0))*PQ_Test[[#This Row],[Rate]]*15</f>
        <v>0</v>
      </c>
    </row>
    <row r="322" spans="2:9" x14ac:dyDescent="0.3">
      <c r="B322" s="34">
        <f>TEXT(PQ_Test[[#This Row],[Timestep]]*"00:00:04","HH:MM:SS")+0</f>
        <v>1.3611111111111114E-2</v>
      </c>
      <c r="C322" s="33">
        <v>294</v>
      </c>
      <c r="D322" s="33" t="s">
        <v>25</v>
      </c>
      <c r="E322" s="33">
        <v>0</v>
      </c>
      <c r="F322" s="43">
        <v>0</v>
      </c>
      <c r="G322" s="43">
        <f>IFERROR(G321+PQ_Test[[#This Row],[Factor]]*PQ_Test[[#This Row],[Rate]]*IF($C$1="Up",1,IF($C$1="Down",-1,0)),0)</f>
        <v>1.0000000000000011</v>
      </c>
      <c r="H322" s="54">
        <f>IF(Test_type="Up",'Request Details'!$H$5,IF(Test_type="Down",'Request Details'!$I$5,0))*PQ_Test[[#This Row],[Profile %]]</f>
        <v>10.000000000000011</v>
      </c>
      <c r="I322" s="54">
        <f>IF(Test_type="Up",'Request Details'!$H$5,IF(Test_type="Down",'Request Details'!$I$5,0))*PQ_Test[[#This Row],[Rate]]*15</f>
        <v>0</v>
      </c>
    </row>
    <row r="323" spans="2:9" x14ac:dyDescent="0.3">
      <c r="B323" s="34">
        <f>TEXT(PQ_Test[[#This Row],[Timestep]]*"00:00:04","HH:MM:SS")+0</f>
        <v>1.3657407407407408E-2</v>
      </c>
      <c r="C323" s="33">
        <v>295</v>
      </c>
      <c r="D323" s="33" t="s">
        <v>25</v>
      </c>
      <c r="E323" s="33">
        <v>0</v>
      </c>
      <c r="F323" s="43">
        <v>0</v>
      </c>
      <c r="G323" s="43">
        <f>IFERROR(G322+PQ_Test[[#This Row],[Factor]]*PQ_Test[[#This Row],[Rate]]*IF($C$1="Up",1,IF($C$1="Down",-1,0)),0)</f>
        <v>1.0000000000000011</v>
      </c>
      <c r="H323" s="54">
        <f>IF(Test_type="Up",'Request Details'!$H$5,IF(Test_type="Down",'Request Details'!$I$5,0))*PQ_Test[[#This Row],[Profile %]]</f>
        <v>10.000000000000011</v>
      </c>
      <c r="I323" s="54">
        <f>IF(Test_type="Up",'Request Details'!$H$5,IF(Test_type="Down",'Request Details'!$I$5,0))*PQ_Test[[#This Row],[Rate]]*15</f>
        <v>0</v>
      </c>
    </row>
    <row r="324" spans="2:9" x14ac:dyDescent="0.3">
      <c r="B324" s="34">
        <f>TEXT(PQ_Test[[#This Row],[Timestep]]*"00:00:04","HH:MM:SS")+0</f>
        <v>1.3703703703703704E-2</v>
      </c>
      <c r="C324" s="33">
        <v>296</v>
      </c>
      <c r="D324" s="33" t="s">
        <v>25</v>
      </c>
      <c r="E324" s="33">
        <v>0</v>
      </c>
      <c r="F324" s="43">
        <v>0</v>
      </c>
      <c r="G324" s="43">
        <f>IFERROR(G323+PQ_Test[[#This Row],[Factor]]*PQ_Test[[#This Row],[Rate]]*IF($C$1="Up",1,IF($C$1="Down",-1,0)),0)</f>
        <v>1.0000000000000011</v>
      </c>
      <c r="H324" s="54">
        <f>IF(Test_type="Up",'Request Details'!$H$5,IF(Test_type="Down",'Request Details'!$I$5,0))*PQ_Test[[#This Row],[Profile %]]</f>
        <v>10.000000000000011</v>
      </c>
      <c r="I324" s="54">
        <f>IF(Test_type="Up",'Request Details'!$H$5,IF(Test_type="Down",'Request Details'!$I$5,0))*PQ_Test[[#This Row],[Rate]]*15</f>
        <v>0</v>
      </c>
    </row>
    <row r="325" spans="2:9" x14ac:dyDescent="0.3">
      <c r="B325" s="34">
        <f>TEXT(PQ_Test[[#This Row],[Timestep]]*"00:00:04","HH:MM:SS")+0</f>
        <v>1.375E-2</v>
      </c>
      <c r="C325" s="33">
        <v>297</v>
      </c>
      <c r="D325" s="33" t="s">
        <v>25</v>
      </c>
      <c r="E325" s="33">
        <v>0</v>
      </c>
      <c r="F325" s="43">
        <v>0</v>
      </c>
      <c r="G325" s="43">
        <f>IFERROR(G324+PQ_Test[[#This Row],[Factor]]*PQ_Test[[#This Row],[Rate]]*IF($C$1="Up",1,IF($C$1="Down",-1,0)),0)</f>
        <v>1.0000000000000011</v>
      </c>
      <c r="H325" s="54">
        <f>IF(Test_type="Up",'Request Details'!$H$5,IF(Test_type="Down",'Request Details'!$I$5,0))*PQ_Test[[#This Row],[Profile %]]</f>
        <v>10.000000000000011</v>
      </c>
      <c r="I325" s="54">
        <f>IF(Test_type="Up",'Request Details'!$H$5,IF(Test_type="Down",'Request Details'!$I$5,0))*PQ_Test[[#This Row],[Rate]]*15</f>
        <v>0</v>
      </c>
    </row>
    <row r="326" spans="2:9" x14ac:dyDescent="0.3">
      <c r="B326" s="34">
        <f>TEXT(PQ_Test[[#This Row],[Timestep]]*"00:00:04","HH:MM:SS")+0</f>
        <v>1.3796296296296298E-2</v>
      </c>
      <c r="C326" s="33">
        <v>298</v>
      </c>
      <c r="D326" s="33" t="s">
        <v>25</v>
      </c>
      <c r="E326" s="33">
        <v>0</v>
      </c>
      <c r="F326" s="43">
        <v>0</v>
      </c>
      <c r="G326" s="43">
        <f>IFERROR(G325+PQ_Test[[#This Row],[Factor]]*PQ_Test[[#This Row],[Rate]]*IF($C$1="Up",1,IF($C$1="Down",-1,0)),0)</f>
        <v>1.0000000000000011</v>
      </c>
      <c r="H326" s="54">
        <f>IF(Test_type="Up",'Request Details'!$H$5,IF(Test_type="Down",'Request Details'!$I$5,0))*PQ_Test[[#This Row],[Profile %]]</f>
        <v>10.000000000000011</v>
      </c>
      <c r="I326" s="54">
        <f>IF(Test_type="Up",'Request Details'!$H$5,IF(Test_type="Down",'Request Details'!$I$5,0))*PQ_Test[[#This Row],[Rate]]*15</f>
        <v>0</v>
      </c>
    </row>
    <row r="327" spans="2:9" x14ac:dyDescent="0.3">
      <c r="B327" s="34">
        <f>TEXT(PQ_Test[[#This Row],[Timestep]]*"00:00:04","HH:MM:SS")+0</f>
        <v>1.3842592592592594E-2</v>
      </c>
      <c r="C327" s="33">
        <v>299</v>
      </c>
      <c r="D327" s="33" t="s">
        <v>25</v>
      </c>
      <c r="E327" s="33">
        <v>0</v>
      </c>
      <c r="F327" s="43">
        <v>0</v>
      </c>
      <c r="G327" s="43">
        <f>IFERROR(G326+PQ_Test[[#This Row],[Factor]]*PQ_Test[[#This Row],[Rate]]*IF($C$1="Up",1,IF($C$1="Down",-1,0)),0)</f>
        <v>1.0000000000000011</v>
      </c>
      <c r="H327" s="54">
        <f>IF(Test_type="Up",'Request Details'!$H$5,IF(Test_type="Down",'Request Details'!$I$5,0))*PQ_Test[[#This Row],[Profile %]]</f>
        <v>10.000000000000011</v>
      </c>
      <c r="I327" s="54">
        <f>IF(Test_type="Up",'Request Details'!$H$5,IF(Test_type="Down",'Request Details'!$I$5,0))*PQ_Test[[#This Row],[Rate]]*15</f>
        <v>0</v>
      </c>
    </row>
    <row r="328" spans="2:9" x14ac:dyDescent="0.3">
      <c r="B328" s="34">
        <f>TEXT(PQ_Test[[#This Row],[Timestep]]*"00:00:04","HH:MM:SS")+0</f>
        <v>1.3888888888888888E-2</v>
      </c>
      <c r="C328" s="33">
        <v>300</v>
      </c>
      <c r="D328" s="33" t="s">
        <v>25</v>
      </c>
      <c r="E328" s="33">
        <v>0</v>
      </c>
      <c r="F328" s="43">
        <v>0</v>
      </c>
      <c r="G328" s="43">
        <f>IFERROR(G327+PQ_Test[[#This Row],[Factor]]*PQ_Test[[#This Row],[Rate]]*IF($C$1="Up",1,IF($C$1="Down",-1,0)),0)</f>
        <v>1.0000000000000011</v>
      </c>
      <c r="H328" s="54">
        <f>IF(Test_type="Up",'Request Details'!$H$5,IF(Test_type="Down",'Request Details'!$I$5,0))*PQ_Test[[#This Row],[Profile %]]</f>
        <v>10.000000000000011</v>
      </c>
      <c r="I328" s="54">
        <f>IF(Test_type="Up",'Request Details'!$H$5,IF(Test_type="Down",'Request Details'!$I$5,0))*PQ_Test[[#This Row],[Rate]]*15</f>
        <v>0</v>
      </c>
    </row>
    <row r="329" spans="2:9" x14ac:dyDescent="0.3">
      <c r="B329" s="34">
        <f>TEXT(PQ_Test[[#This Row],[Timestep]]*"00:00:04","HH:MM:SS")+0</f>
        <v>1.3935185185185184E-2</v>
      </c>
      <c r="C329" s="33">
        <v>301</v>
      </c>
      <c r="D329" s="33" t="s">
        <v>25</v>
      </c>
      <c r="E329" s="33">
        <v>0</v>
      </c>
      <c r="F329" s="43">
        <v>0</v>
      </c>
      <c r="G329" s="43">
        <f>IFERROR(G328+PQ_Test[[#This Row],[Factor]]*PQ_Test[[#This Row],[Rate]]*IF($C$1="Up",1,IF($C$1="Down",-1,0)),0)</f>
        <v>1.0000000000000011</v>
      </c>
      <c r="H329" s="54">
        <f>IF(Test_type="Up",'Request Details'!$H$5,IF(Test_type="Down",'Request Details'!$I$5,0))*PQ_Test[[#This Row],[Profile %]]</f>
        <v>10.000000000000011</v>
      </c>
      <c r="I329" s="54">
        <f>IF(Test_type="Up",'Request Details'!$H$5,IF(Test_type="Down",'Request Details'!$I$5,0))*PQ_Test[[#This Row],[Rate]]*15</f>
        <v>0</v>
      </c>
    </row>
    <row r="330" spans="2:9" x14ac:dyDescent="0.3">
      <c r="B330" s="34">
        <f>TEXT(PQ_Test[[#This Row],[Timestep]]*"00:00:04","HH:MM:SS")+0</f>
        <v>1.3981481481481482E-2</v>
      </c>
      <c r="C330" s="33">
        <v>302</v>
      </c>
      <c r="D330" s="33" t="s">
        <v>25</v>
      </c>
      <c r="E330" s="33">
        <v>0</v>
      </c>
      <c r="F330" s="43">
        <v>0</v>
      </c>
      <c r="G330" s="43">
        <f>IFERROR(G329+PQ_Test[[#This Row],[Factor]]*PQ_Test[[#This Row],[Rate]]*IF($C$1="Up",1,IF($C$1="Down",-1,0)),0)</f>
        <v>1.0000000000000011</v>
      </c>
      <c r="H330" s="54">
        <f>IF(Test_type="Up",'Request Details'!$H$5,IF(Test_type="Down",'Request Details'!$I$5,0))*PQ_Test[[#This Row],[Profile %]]</f>
        <v>10.000000000000011</v>
      </c>
      <c r="I330" s="54">
        <f>IF(Test_type="Up",'Request Details'!$H$5,IF(Test_type="Down",'Request Details'!$I$5,0))*PQ_Test[[#This Row],[Rate]]*15</f>
        <v>0</v>
      </c>
    </row>
    <row r="331" spans="2:9" x14ac:dyDescent="0.3">
      <c r="B331" s="34">
        <f>TEXT(PQ_Test[[#This Row],[Timestep]]*"00:00:04","HH:MM:SS")+0</f>
        <v>1.4027777777777778E-2</v>
      </c>
      <c r="C331" s="33">
        <v>303</v>
      </c>
      <c r="D331" s="33" t="s">
        <v>25</v>
      </c>
      <c r="E331" s="33">
        <v>0</v>
      </c>
      <c r="F331" s="43">
        <v>0</v>
      </c>
      <c r="G331" s="43">
        <f>IFERROR(G330+PQ_Test[[#This Row],[Factor]]*PQ_Test[[#This Row],[Rate]]*IF($C$1="Up",1,IF($C$1="Down",-1,0)),0)</f>
        <v>1.0000000000000011</v>
      </c>
      <c r="H331" s="54">
        <f>IF(Test_type="Up",'Request Details'!$H$5,IF(Test_type="Down",'Request Details'!$I$5,0))*PQ_Test[[#This Row],[Profile %]]</f>
        <v>10.000000000000011</v>
      </c>
      <c r="I331" s="54">
        <f>IF(Test_type="Up",'Request Details'!$H$5,IF(Test_type="Down",'Request Details'!$I$5,0))*PQ_Test[[#This Row],[Rate]]*15</f>
        <v>0</v>
      </c>
    </row>
    <row r="332" spans="2:9" x14ac:dyDescent="0.3">
      <c r="B332" s="34">
        <f>TEXT(PQ_Test[[#This Row],[Timestep]]*"00:00:04","HH:MM:SS")+0</f>
        <v>1.4074074074074074E-2</v>
      </c>
      <c r="C332" s="33">
        <v>304</v>
      </c>
      <c r="D332" s="33" t="s">
        <v>25</v>
      </c>
      <c r="E332" s="33">
        <v>0</v>
      </c>
      <c r="F332" s="43">
        <v>0</v>
      </c>
      <c r="G332" s="43">
        <f>IFERROR(G331+PQ_Test[[#This Row],[Factor]]*PQ_Test[[#This Row],[Rate]]*IF($C$1="Up",1,IF($C$1="Down",-1,0)),0)</f>
        <v>1.0000000000000011</v>
      </c>
      <c r="H332" s="54">
        <f>IF(Test_type="Up",'Request Details'!$H$5,IF(Test_type="Down",'Request Details'!$I$5,0))*PQ_Test[[#This Row],[Profile %]]</f>
        <v>10.000000000000011</v>
      </c>
      <c r="I332" s="54">
        <f>IF(Test_type="Up",'Request Details'!$H$5,IF(Test_type="Down",'Request Details'!$I$5,0))*PQ_Test[[#This Row],[Rate]]*15</f>
        <v>0</v>
      </c>
    </row>
    <row r="333" spans="2:9" x14ac:dyDescent="0.3">
      <c r="B333" s="34">
        <f>TEXT(PQ_Test[[#This Row],[Timestep]]*"00:00:04","HH:MM:SS")+0</f>
        <v>1.4120370370370368E-2</v>
      </c>
      <c r="C333" s="33">
        <v>305</v>
      </c>
      <c r="D333" s="33" t="s">
        <v>25</v>
      </c>
      <c r="E333" s="33">
        <v>0</v>
      </c>
      <c r="F333" s="43">
        <v>0</v>
      </c>
      <c r="G333" s="43">
        <f>IFERROR(G332+PQ_Test[[#This Row],[Factor]]*PQ_Test[[#This Row],[Rate]]*IF($C$1="Up",1,IF($C$1="Down",-1,0)),0)</f>
        <v>1.0000000000000011</v>
      </c>
      <c r="H333" s="54">
        <f>IF(Test_type="Up",'Request Details'!$H$5,IF(Test_type="Down",'Request Details'!$I$5,0))*PQ_Test[[#This Row],[Profile %]]</f>
        <v>10.000000000000011</v>
      </c>
      <c r="I333" s="54">
        <f>IF(Test_type="Up",'Request Details'!$H$5,IF(Test_type="Down",'Request Details'!$I$5,0))*PQ_Test[[#This Row],[Rate]]*15</f>
        <v>0</v>
      </c>
    </row>
    <row r="334" spans="2:9" x14ac:dyDescent="0.3">
      <c r="B334" s="34">
        <f>TEXT(PQ_Test[[#This Row],[Timestep]]*"00:00:04","HH:MM:SS")+0</f>
        <v>1.4166666666666666E-2</v>
      </c>
      <c r="C334" s="33">
        <v>306</v>
      </c>
      <c r="D334" s="33" t="s">
        <v>25</v>
      </c>
      <c r="E334" s="33">
        <v>0</v>
      </c>
      <c r="F334" s="43">
        <v>0</v>
      </c>
      <c r="G334" s="43">
        <f>IFERROR(G333+PQ_Test[[#This Row],[Factor]]*PQ_Test[[#This Row],[Rate]]*IF($C$1="Up",1,IF($C$1="Down",-1,0)),0)</f>
        <v>1.0000000000000011</v>
      </c>
      <c r="H334" s="54">
        <f>IF(Test_type="Up",'Request Details'!$H$5,IF(Test_type="Down",'Request Details'!$I$5,0))*PQ_Test[[#This Row],[Profile %]]</f>
        <v>10.000000000000011</v>
      </c>
      <c r="I334" s="54">
        <f>IF(Test_type="Up",'Request Details'!$H$5,IF(Test_type="Down",'Request Details'!$I$5,0))*PQ_Test[[#This Row],[Rate]]*15</f>
        <v>0</v>
      </c>
    </row>
    <row r="335" spans="2:9" x14ac:dyDescent="0.3">
      <c r="B335" s="34">
        <f>TEXT(PQ_Test[[#This Row],[Timestep]]*"00:00:04","HH:MM:SS")+0</f>
        <v>1.4212962962962962E-2</v>
      </c>
      <c r="C335" s="33">
        <v>307</v>
      </c>
      <c r="D335" s="33" t="s">
        <v>25</v>
      </c>
      <c r="E335" s="33">
        <v>0</v>
      </c>
      <c r="F335" s="43">
        <v>0</v>
      </c>
      <c r="G335" s="43">
        <f>IFERROR(G334+PQ_Test[[#This Row],[Factor]]*PQ_Test[[#This Row],[Rate]]*IF($C$1="Up",1,IF($C$1="Down",-1,0)),0)</f>
        <v>1.0000000000000011</v>
      </c>
      <c r="H335" s="54">
        <f>IF(Test_type="Up",'Request Details'!$H$5,IF(Test_type="Down",'Request Details'!$I$5,0))*PQ_Test[[#This Row],[Profile %]]</f>
        <v>10.000000000000011</v>
      </c>
      <c r="I335" s="54">
        <f>IF(Test_type="Up",'Request Details'!$H$5,IF(Test_type="Down",'Request Details'!$I$5,0))*PQ_Test[[#This Row],[Rate]]*15</f>
        <v>0</v>
      </c>
    </row>
    <row r="336" spans="2:9" x14ac:dyDescent="0.3">
      <c r="B336" s="34">
        <f>TEXT(PQ_Test[[#This Row],[Timestep]]*"00:00:04","HH:MM:SS")+0</f>
        <v>1.4259259259259261E-2</v>
      </c>
      <c r="C336" s="33">
        <v>308</v>
      </c>
      <c r="D336" s="33" t="s">
        <v>25</v>
      </c>
      <c r="E336" s="33">
        <v>0</v>
      </c>
      <c r="F336" s="43">
        <v>0</v>
      </c>
      <c r="G336" s="43">
        <f>IFERROR(G335+PQ_Test[[#This Row],[Factor]]*PQ_Test[[#This Row],[Rate]]*IF($C$1="Up",1,IF($C$1="Down",-1,0)),0)</f>
        <v>1.0000000000000011</v>
      </c>
      <c r="H336" s="54">
        <f>IF(Test_type="Up",'Request Details'!$H$5,IF(Test_type="Down",'Request Details'!$I$5,0))*PQ_Test[[#This Row],[Profile %]]</f>
        <v>10.000000000000011</v>
      </c>
      <c r="I336" s="54">
        <f>IF(Test_type="Up",'Request Details'!$H$5,IF(Test_type="Down",'Request Details'!$I$5,0))*PQ_Test[[#This Row],[Rate]]*15</f>
        <v>0</v>
      </c>
    </row>
    <row r="337" spans="2:9" x14ac:dyDescent="0.3">
      <c r="B337" s="34">
        <f>TEXT(PQ_Test[[#This Row],[Timestep]]*"00:00:04","HH:MM:SS")+0</f>
        <v>1.4305555555555557E-2</v>
      </c>
      <c r="C337" s="33">
        <v>309</v>
      </c>
      <c r="D337" s="33" t="s">
        <v>25</v>
      </c>
      <c r="E337" s="33">
        <v>0</v>
      </c>
      <c r="F337" s="43">
        <v>0</v>
      </c>
      <c r="G337" s="43">
        <f>IFERROR(G336+PQ_Test[[#This Row],[Factor]]*PQ_Test[[#This Row],[Rate]]*IF($C$1="Up",1,IF($C$1="Down",-1,0)),0)</f>
        <v>1.0000000000000011</v>
      </c>
      <c r="H337" s="54">
        <f>IF(Test_type="Up",'Request Details'!$H$5,IF(Test_type="Down",'Request Details'!$I$5,0))*PQ_Test[[#This Row],[Profile %]]</f>
        <v>10.000000000000011</v>
      </c>
      <c r="I337" s="54">
        <f>IF(Test_type="Up",'Request Details'!$H$5,IF(Test_type="Down",'Request Details'!$I$5,0))*PQ_Test[[#This Row],[Rate]]*15</f>
        <v>0</v>
      </c>
    </row>
    <row r="338" spans="2:9" x14ac:dyDescent="0.3">
      <c r="B338" s="34">
        <f>TEXT(PQ_Test[[#This Row],[Timestep]]*"00:00:04","HH:MM:SS")+0</f>
        <v>1.4351851851851852E-2</v>
      </c>
      <c r="C338" s="33">
        <v>310</v>
      </c>
      <c r="D338" s="33" t="s">
        <v>25</v>
      </c>
      <c r="E338" s="33">
        <v>0</v>
      </c>
      <c r="F338" s="43">
        <v>0</v>
      </c>
      <c r="G338" s="43">
        <f>IFERROR(G337+PQ_Test[[#This Row],[Factor]]*PQ_Test[[#This Row],[Rate]]*IF($C$1="Up",1,IF($C$1="Down",-1,0)),0)</f>
        <v>1.0000000000000011</v>
      </c>
      <c r="H338" s="54">
        <f>IF(Test_type="Up",'Request Details'!$H$5,IF(Test_type="Down",'Request Details'!$I$5,0))*PQ_Test[[#This Row],[Profile %]]</f>
        <v>10.000000000000011</v>
      </c>
      <c r="I338" s="54">
        <f>IF(Test_type="Up",'Request Details'!$H$5,IF(Test_type="Down",'Request Details'!$I$5,0))*PQ_Test[[#This Row],[Rate]]*15</f>
        <v>0</v>
      </c>
    </row>
    <row r="339" spans="2:9" x14ac:dyDescent="0.3">
      <c r="B339" s="34">
        <f>TEXT(PQ_Test[[#This Row],[Timestep]]*"00:00:04","HH:MM:SS")+0</f>
        <v>1.4398148148148148E-2</v>
      </c>
      <c r="C339" s="33">
        <v>311</v>
      </c>
      <c r="D339" s="33" t="s">
        <v>25</v>
      </c>
      <c r="E339" s="33">
        <v>0</v>
      </c>
      <c r="F339" s="43">
        <v>0</v>
      </c>
      <c r="G339" s="43">
        <f>IFERROR(G338+PQ_Test[[#This Row],[Factor]]*PQ_Test[[#This Row],[Rate]]*IF($C$1="Up",1,IF($C$1="Down",-1,0)),0)</f>
        <v>1.0000000000000011</v>
      </c>
      <c r="H339" s="54">
        <f>IF(Test_type="Up",'Request Details'!$H$5,IF(Test_type="Down",'Request Details'!$I$5,0))*PQ_Test[[#This Row],[Profile %]]</f>
        <v>10.000000000000011</v>
      </c>
      <c r="I339" s="54">
        <f>IF(Test_type="Up",'Request Details'!$H$5,IF(Test_type="Down",'Request Details'!$I$5,0))*PQ_Test[[#This Row],[Rate]]*15</f>
        <v>0</v>
      </c>
    </row>
    <row r="340" spans="2:9" x14ac:dyDescent="0.3">
      <c r="B340" s="34">
        <f>TEXT(PQ_Test[[#This Row],[Timestep]]*"00:00:04","HH:MM:SS")+0</f>
        <v>1.4444444444444446E-2</v>
      </c>
      <c r="C340" s="33">
        <v>312</v>
      </c>
      <c r="D340" s="33" t="s">
        <v>25</v>
      </c>
      <c r="E340" s="33">
        <v>0</v>
      </c>
      <c r="F340" s="43">
        <v>0</v>
      </c>
      <c r="G340" s="43">
        <f>IFERROR(G339+PQ_Test[[#This Row],[Factor]]*PQ_Test[[#This Row],[Rate]]*IF($C$1="Up",1,IF($C$1="Down",-1,0)),0)</f>
        <v>1.0000000000000011</v>
      </c>
      <c r="H340" s="54">
        <f>IF(Test_type="Up",'Request Details'!$H$5,IF(Test_type="Down",'Request Details'!$I$5,0))*PQ_Test[[#This Row],[Profile %]]</f>
        <v>10.000000000000011</v>
      </c>
      <c r="I340" s="54">
        <f>IF(Test_type="Up",'Request Details'!$H$5,IF(Test_type="Down",'Request Details'!$I$5,0))*PQ_Test[[#This Row],[Rate]]*15</f>
        <v>0</v>
      </c>
    </row>
    <row r="341" spans="2:9" x14ac:dyDescent="0.3">
      <c r="B341" s="34">
        <f>TEXT(PQ_Test[[#This Row],[Timestep]]*"00:00:04","HH:MM:SS")+0</f>
        <v>1.4490740740740742E-2</v>
      </c>
      <c r="C341" s="33">
        <v>313</v>
      </c>
      <c r="D341" s="33" t="s">
        <v>25</v>
      </c>
      <c r="E341" s="33">
        <v>0</v>
      </c>
      <c r="F341" s="43">
        <v>0</v>
      </c>
      <c r="G341" s="43">
        <f>IFERROR(G340+PQ_Test[[#This Row],[Factor]]*PQ_Test[[#This Row],[Rate]]*IF($C$1="Up",1,IF($C$1="Down",-1,0)),0)</f>
        <v>1.0000000000000011</v>
      </c>
      <c r="H341" s="54">
        <f>IF(Test_type="Up",'Request Details'!$H$5,IF(Test_type="Down",'Request Details'!$I$5,0))*PQ_Test[[#This Row],[Profile %]]</f>
        <v>10.000000000000011</v>
      </c>
      <c r="I341" s="54">
        <f>IF(Test_type="Up",'Request Details'!$H$5,IF(Test_type="Down",'Request Details'!$I$5,0))*PQ_Test[[#This Row],[Rate]]*15</f>
        <v>0</v>
      </c>
    </row>
    <row r="342" spans="2:9" x14ac:dyDescent="0.3">
      <c r="B342" s="34">
        <f>TEXT(PQ_Test[[#This Row],[Timestep]]*"00:00:04","HH:MM:SS")+0</f>
        <v>1.4537037037037038E-2</v>
      </c>
      <c r="C342" s="33">
        <v>314</v>
      </c>
      <c r="D342" s="33" t="s">
        <v>25</v>
      </c>
      <c r="E342" s="33">
        <v>0</v>
      </c>
      <c r="F342" s="43">
        <v>0</v>
      </c>
      <c r="G342" s="43">
        <f>IFERROR(G341+PQ_Test[[#This Row],[Factor]]*PQ_Test[[#This Row],[Rate]]*IF($C$1="Up",1,IF($C$1="Down",-1,0)),0)</f>
        <v>1.0000000000000011</v>
      </c>
      <c r="H342" s="54">
        <f>IF(Test_type="Up",'Request Details'!$H$5,IF(Test_type="Down",'Request Details'!$I$5,0))*PQ_Test[[#This Row],[Profile %]]</f>
        <v>10.000000000000011</v>
      </c>
      <c r="I342" s="54">
        <f>IF(Test_type="Up",'Request Details'!$H$5,IF(Test_type="Down",'Request Details'!$I$5,0))*PQ_Test[[#This Row],[Rate]]*15</f>
        <v>0</v>
      </c>
    </row>
    <row r="343" spans="2:9" x14ac:dyDescent="0.3">
      <c r="B343" s="34">
        <f>TEXT(PQ_Test[[#This Row],[Timestep]]*"00:00:04","HH:MM:SS")+0</f>
        <v>1.4583333333333332E-2</v>
      </c>
      <c r="C343" s="33">
        <v>315</v>
      </c>
      <c r="D343" s="33" t="s">
        <v>25</v>
      </c>
      <c r="E343" s="33">
        <v>0</v>
      </c>
      <c r="F343" s="43">
        <v>0</v>
      </c>
      <c r="G343" s="43">
        <f>IFERROR(G342+PQ_Test[[#This Row],[Factor]]*PQ_Test[[#This Row],[Rate]]*IF($C$1="Up",1,IF($C$1="Down",-1,0)),0)</f>
        <v>1.0000000000000011</v>
      </c>
      <c r="H343" s="54">
        <f>IF(Test_type="Up",'Request Details'!$H$5,IF(Test_type="Down",'Request Details'!$I$5,0))*PQ_Test[[#This Row],[Profile %]]</f>
        <v>10.000000000000011</v>
      </c>
      <c r="I343" s="54">
        <f>IF(Test_type="Up",'Request Details'!$H$5,IF(Test_type="Down",'Request Details'!$I$5,0))*PQ_Test[[#This Row],[Rate]]*15</f>
        <v>0</v>
      </c>
    </row>
    <row r="344" spans="2:9" x14ac:dyDescent="0.3">
      <c r="B344" s="34">
        <f>TEXT(PQ_Test[[#This Row],[Timestep]]*"00:00:04","HH:MM:SS")+0</f>
        <v>1.462962962962963E-2</v>
      </c>
      <c r="C344" s="33">
        <v>316</v>
      </c>
      <c r="D344" s="33" t="s">
        <v>25</v>
      </c>
      <c r="E344" s="33">
        <v>0</v>
      </c>
      <c r="F344" s="43">
        <v>0</v>
      </c>
      <c r="G344" s="43">
        <f>IFERROR(G343+PQ_Test[[#This Row],[Factor]]*PQ_Test[[#This Row],[Rate]]*IF($C$1="Up",1,IF($C$1="Down",-1,0)),0)</f>
        <v>1.0000000000000011</v>
      </c>
      <c r="H344" s="54">
        <f>IF(Test_type="Up",'Request Details'!$H$5,IF(Test_type="Down",'Request Details'!$I$5,0))*PQ_Test[[#This Row],[Profile %]]</f>
        <v>10.000000000000011</v>
      </c>
      <c r="I344" s="54">
        <f>IF(Test_type="Up",'Request Details'!$H$5,IF(Test_type="Down",'Request Details'!$I$5,0))*PQ_Test[[#This Row],[Rate]]*15</f>
        <v>0</v>
      </c>
    </row>
    <row r="345" spans="2:9" x14ac:dyDescent="0.3">
      <c r="B345" s="34">
        <f>TEXT(PQ_Test[[#This Row],[Timestep]]*"00:00:04","HH:MM:SS")+0</f>
        <v>1.4675925925925926E-2</v>
      </c>
      <c r="C345" s="33">
        <v>317</v>
      </c>
      <c r="D345" s="33" t="s">
        <v>25</v>
      </c>
      <c r="E345" s="33">
        <v>0</v>
      </c>
      <c r="F345" s="43">
        <v>0</v>
      </c>
      <c r="G345" s="43">
        <f>IFERROR(G344+PQ_Test[[#This Row],[Factor]]*PQ_Test[[#This Row],[Rate]]*IF($C$1="Up",1,IF($C$1="Down",-1,0)),0)</f>
        <v>1.0000000000000011</v>
      </c>
      <c r="H345" s="54">
        <f>IF(Test_type="Up",'Request Details'!$H$5,IF(Test_type="Down",'Request Details'!$I$5,0))*PQ_Test[[#This Row],[Profile %]]</f>
        <v>10.000000000000011</v>
      </c>
      <c r="I345" s="54">
        <f>IF(Test_type="Up",'Request Details'!$H$5,IF(Test_type="Down",'Request Details'!$I$5,0))*PQ_Test[[#This Row],[Rate]]*15</f>
        <v>0</v>
      </c>
    </row>
    <row r="346" spans="2:9" x14ac:dyDescent="0.3">
      <c r="B346" s="34">
        <f>TEXT(PQ_Test[[#This Row],[Timestep]]*"00:00:04","HH:MM:SS")+0</f>
        <v>1.4722222222222222E-2</v>
      </c>
      <c r="C346" s="33">
        <v>318</v>
      </c>
      <c r="D346" s="33" t="s">
        <v>25</v>
      </c>
      <c r="E346" s="33">
        <v>0</v>
      </c>
      <c r="F346" s="43">
        <v>0</v>
      </c>
      <c r="G346" s="43">
        <f>IFERROR(G345+PQ_Test[[#This Row],[Factor]]*PQ_Test[[#This Row],[Rate]]*IF($C$1="Up",1,IF($C$1="Down",-1,0)),0)</f>
        <v>1.0000000000000011</v>
      </c>
      <c r="H346" s="54">
        <f>IF(Test_type="Up",'Request Details'!$H$5,IF(Test_type="Down",'Request Details'!$I$5,0))*PQ_Test[[#This Row],[Profile %]]</f>
        <v>10.000000000000011</v>
      </c>
      <c r="I346" s="54">
        <f>IF(Test_type="Up",'Request Details'!$H$5,IF(Test_type="Down",'Request Details'!$I$5,0))*PQ_Test[[#This Row],[Rate]]*15</f>
        <v>0</v>
      </c>
    </row>
    <row r="347" spans="2:9" x14ac:dyDescent="0.3">
      <c r="B347" s="34">
        <f>TEXT(PQ_Test[[#This Row],[Timestep]]*"00:00:04","HH:MM:SS")+0</f>
        <v>1.4768518518518519E-2</v>
      </c>
      <c r="C347" s="33">
        <v>319</v>
      </c>
      <c r="D347" s="33" t="s">
        <v>25</v>
      </c>
      <c r="E347" s="33">
        <v>0</v>
      </c>
      <c r="F347" s="43">
        <v>0</v>
      </c>
      <c r="G347" s="43">
        <f>IFERROR(G346+PQ_Test[[#This Row],[Factor]]*PQ_Test[[#This Row],[Rate]]*IF($C$1="Up",1,IF($C$1="Down",-1,0)),0)</f>
        <v>1.0000000000000011</v>
      </c>
      <c r="H347" s="54">
        <f>IF(Test_type="Up",'Request Details'!$H$5,IF(Test_type="Down",'Request Details'!$I$5,0))*PQ_Test[[#This Row],[Profile %]]</f>
        <v>10.000000000000011</v>
      </c>
      <c r="I347" s="54">
        <f>IF(Test_type="Up",'Request Details'!$H$5,IF(Test_type="Down",'Request Details'!$I$5,0))*PQ_Test[[#This Row],[Rate]]*15</f>
        <v>0</v>
      </c>
    </row>
    <row r="348" spans="2:9" x14ac:dyDescent="0.3">
      <c r="B348" s="34">
        <f>TEXT(PQ_Test[[#This Row],[Timestep]]*"00:00:04","HH:MM:SS")+0</f>
        <v>1.4814814814814814E-2</v>
      </c>
      <c r="C348" s="33">
        <v>320</v>
      </c>
      <c r="D348" s="33" t="s">
        <v>25</v>
      </c>
      <c r="E348" s="33">
        <v>0</v>
      </c>
      <c r="F348" s="43">
        <v>0</v>
      </c>
      <c r="G348" s="43">
        <f>IFERROR(G347+PQ_Test[[#This Row],[Factor]]*PQ_Test[[#This Row],[Rate]]*IF($C$1="Up",1,IF($C$1="Down",-1,0)),0)</f>
        <v>1.0000000000000011</v>
      </c>
      <c r="H348" s="54">
        <f>IF(Test_type="Up",'Request Details'!$H$5,IF(Test_type="Down",'Request Details'!$I$5,0))*PQ_Test[[#This Row],[Profile %]]</f>
        <v>10.000000000000011</v>
      </c>
      <c r="I348" s="54">
        <f>IF(Test_type="Up",'Request Details'!$H$5,IF(Test_type="Down",'Request Details'!$I$5,0))*PQ_Test[[#This Row],[Rate]]*15</f>
        <v>0</v>
      </c>
    </row>
    <row r="349" spans="2:9" x14ac:dyDescent="0.3">
      <c r="B349" s="34">
        <f>TEXT(PQ_Test[[#This Row],[Timestep]]*"00:00:04","HH:MM:SS")+0</f>
        <v>1.486111111111111E-2</v>
      </c>
      <c r="C349" s="33">
        <v>321</v>
      </c>
      <c r="D349" s="33" t="s">
        <v>25</v>
      </c>
      <c r="E349" s="33">
        <v>0</v>
      </c>
      <c r="F349" s="43">
        <v>0</v>
      </c>
      <c r="G349" s="43">
        <f>IFERROR(G348+PQ_Test[[#This Row],[Factor]]*PQ_Test[[#This Row],[Rate]]*IF($C$1="Up",1,IF($C$1="Down",-1,0)),0)</f>
        <v>1.0000000000000011</v>
      </c>
      <c r="H349" s="54">
        <f>IF(Test_type="Up",'Request Details'!$H$5,IF(Test_type="Down",'Request Details'!$I$5,0))*PQ_Test[[#This Row],[Profile %]]</f>
        <v>10.000000000000011</v>
      </c>
      <c r="I349" s="54">
        <f>IF(Test_type="Up",'Request Details'!$H$5,IF(Test_type="Down",'Request Details'!$I$5,0))*PQ_Test[[#This Row],[Rate]]*15</f>
        <v>0</v>
      </c>
    </row>
    <row r="350" spans="2:9" x14ac:dyDescent="0.3">
      <c r="B350" s="34">
        <f>TEXT(PQ_Test[[#This Row],[Timestep]]*"00:00:04","HH:MM:SS")+0</f>
        <v>1.4907407407407406E-2</v>
      </c>
      <c r="C350" s="33">
        <v>322</v>
      </c>
      <c r="D350" s="33" t="s">
        <v>25</v>
      </c>
      <c r="E350" s="33">
        <v>0</v>
      </c>
      <c r="F350" s="43">
        <v>0</v>
      </c>
      <c r="G350" s="43">
        <f>IFERROR(G349+PQ_Test[[#This Row],[Factor]]*PQ_Test[[#This Row],[Rate]]*IF($C$1="Up",1,IF($C$1="Down",-1,0)),0)</f>
        <v>1.0000000000000011</v>
      </c>
      <c r="H350" s="54">
        <f>IF(Test_type="Up",'Request Details'!$H$5,IF(Test_type="Down",'Request Details'!$I$5,0))*PQ_Test[[#This Row],[Profile %]]</f>
        <v>10.000000000000011</v>
      </c>
      <c r="I350" s="54">
        <f>IF(Test_type="Up",'Request Details'!$H$5,IF(Test_type="Down",'Request Details'!$I$5,0))*PQ_Test[[#This Row],[Rate]]*15</f>
        <v>0</v>
      </c>
    </row>
    <row r="351" spans="2:9" x14ac:dyDescent="0.3">
      <c r="B351" s="34">
        <f>TEXT(PQ_Test[[#This Row],[Timestep]]*"00:00:04","HH:MM:SS")+0</f>
        <v>1.4953703703703705E-2</v>
      </c>
      <c r="C351" s="33">
        <v>323</v>
      </c>
      <c r="D351" s="33" t="s">
        <v>25</v>
      </c>
      <c r="E351" s="33">
        <v>0</v>
      </c>
      <c r="F351" s="43">
        <v>0</v>
      </c>
      <c r="G351" s="43">
        <f>IFERROR(G350+PQ_Test[[#This Row],[Factor]]*PQ_Test[[#This Row],[Rate]]*IF($C$1="Up",1,IF($C$1="Down",-1,0)),0)</f>
        <v>1.0000000000000011</v>
      </c>
      <c r="H351" s="54">
        <f>IF(Test_type="Up",'Request Details'!$H$5,IF(Test_type="Down",'Request Details'!$I$5,0))*PQ_Test[[#This Row],[Profile %]]</f>
        <v>10.000000000000011</v>
      </c>
      <c r="I351" s="54">
        <f>IF(Test_type="Up",'Request Details'!$H$5,IF(Test_type="Down",'Request Details'!$I$5,0))*PQ_Test[[#This Row],[Rate]]*15</f>
        <v>0</v>
      </c>
    </row>
    <row r="352" spans="2:9" x14ac:dyDescent="0.3">
      <c r="B352" s="34">
        <f>TEXT(PQ_Test[[#This Row],[Timestep]]*"00:00:04","HH:MM:SS")+0</f>
        <v>1.5000000000000001E-2</v>
      </c>
      <c r="C352" s="33">
        <v>324</v>
      </c>
      <c r="D352" s="33" t="s">
        <v>25</v>
      </c>
      <c r="E352" s="33">
        <v>0</v>
      </c>
      <c r="F352" s="43">
        <v>0</v>
      </c>
      <c r="G352" s="43">
        <f>IFERROR(G351+PQ_Test[[#This Row],[Factor]]*PQ_Test[[#This Row],[Rate]]*IF($C$1="Up",1,IF($C$1="Down",-1,0)),0)</f>
        <v>1.0000000000000011</v>
      </c>
      <c r="H352" s="54">
        <f>IF(Test_type="Up",'Request Details'!$H$5,IF(Test_type="Down",'Request Details'!$I$5,0))*PQ_Test[[#This Row],[Profile %]]</f>
        <v>10.000000000000011</v>
      </c>
      <c r="I352" s="54">
        <f>IF(Test_type="Up",'Request Details'!$H$5,IF(Test_type="Down",'Request Details'!$I$5,0))*PQ_Test[[#This Row],[Rate]]*15</f>
        <v>0</v>
      </c>
    </row>
    <row r="353" spans="2:9" x14ac:dyDescent="0.3">
      <c r="B353" s="34">
        <f>TEXT(PQ_Test[[#This Row],[Timestep]]*"00:00:04","HH:MM:SS")+0</f>
        <v>1.5046296296296295E-2</v>
      </c>
      <c r="C353" s="33">
        <v>325</v>
      </c>
      <c r="D353" s="33" t="s">
        <v>25</v>
      </c>
      <c r="E353" s="33">
        <v>0</v>
      </c>
      <c r="F353" s="43">
        <v>0</v>
      </c>
      <c r="G353" s="43">
        <f>IFERROR(G352+PQ_Test[[#This Row],[Factor]]*PQ_Test[[#This Row],[Rate]]*IF($C$1="Up",1,IF($C$1="Down",-1,0)),0)</f>
        <v>1.0000000000000011</v>
      </c>
      <c r="H353" s="54">
        <f>IF(Test_type="Up",'Request Details'!$H$5,IF(Test_type="Down",'Request Details'!$I$5,0))*PQ_Test[[#This Row],[Profile %]]</f>
        <v>10.000000000000011</v>
      </c>
      <c r="I353" s="54">
        <f>IF(Test_type="Up",'Request Details'!$H$5,IF(Test_type="Down",'Request Details'!$I$5,0))*PQ_Test[[#This Row],[Rate]]*15</f>
        <v>0</v>
      </c>
    </row>
    <row r="354" spans="2:9" x14ac:dyDescent="0.3">
      <c r="B354" s="34">
        <f>TEXT(PQ_Test[[#This Row],[Timestep]]*"00:00:04","HH:MM:SS")+0</f>
        <v>1.5092592592592593E-2</v>
      </c>
      <c r="C354" s="33">
        <v>326</v>
      </c>
      <c r="D354" s="33" t="s">
        <v>25</v>
      </c>
      <c r="E354" s="33">
        <v>0</v>
      </c>
      <c r="F354" s="43">
        <v>0</v>
      </c>
      <c r="G354" s="43">
        <f>IFERROR(G353+PQ_Test[[#This Row],[Factor]]*PQ_Test[[#This Row],[Rate]]*IF($C$1="Up",1,IF($C$1="Down",-1,0)),0)</f>
        <v>1.0000000000000011</v>
      </c>
      <c r="H354" s="54">
        <f>IF(Test_type="Up",'Request Details'!$H$5,IF(Test_type="Down",'Request Details'!$I$5,0))*PQ_Test[[#This Row],[Profile %]]</f>
        <v>10.000000000000011</v>
      </c>
      <c r="I354" s="54">
        <f>IF(Test_type="Up",'Request Details'!$H$5,IF(Test_type="Down",'Request Details'!$I$5,0))*PQ_Test[[#This Row],[Rate]]*15</f>
        <v>0</v>
      </c>
    </row>
    <row r="355" spans="2:9" x14ac:dyDescent="0.3">
      <c r="B355" s="34">
        <f>TEXT(PQ_Test[[#This Row],[Timestep]]*"00:00:04","HH:MM:SS")+0</f>
        <v>1.5138888888888889E-2</v>
      </c>
      <c r="C355" s="33">
        <v>327</v>
      </c>
      <c r="D355" s="33" t="s">
        <v>25</v>
      </c>
      <c r="E355" s="33">
        <v>0</v>
      </c>
      <c r="F355" s="43">
        <v>0</v>
      </c>
      <c r="G355" s="43">
        <f>IFERROR(G354+PQ_Test[[#This Row],[Factor]]*PQ_Test[[#This Row],[Rate]]*IF($C$1="Up",1,IF($C$1="Down",-1,0)),0)</f>
        <v>1.0000000000000011</v>
      </c>
      <c r="H355" s="54">
        <f>IF(Test_type="Up",'Request Details'!$H$5,IF(Test_type="Down",'Request Details'!$I$5,0))*PQ_Test[[#This Row],[Profile %]]</f>
        <v>10.000000000000011</v>
      </c>
      <c r="I355" s="54">
        <f>IF(Test_type="Up",'Request Details'!$H$5,IF(Test_type="Down",'Request Details'!$I$5,0))*PQ_Test[[#This Row],[Rate]]*15</f>
        <v>0</v>
      </c>
    </row>
    <row r="356" spans="2:9" x14ac:dyDescent="0.3">
      <c r="B356" s="34">
        <f>TEXT(PQ_Test[[#This Row],[Timestep]]*"00:00:04","HH:MM:SS")+0</f>
        <v>1.5185185185185185E-2</v>
      </c>
      <c r="C356" s="33">
        <v>328</v>
      </c>
      <c r="D356" s="33" t="s">
        <v>25</v>
      </c>
      <c r="E356" s="33">
        <v>0</v>
      </c>
      <c r="F356" s="43">
        <v>0</v>
      </c>
      <c r="G356" s="43">
        <f>IFERROR(G355+PQ_Test[[#This Row],[Factor]]*PQ_Test[[#This Row],[Rate]]*IF($C$1="Up",1,IF($C$1="Down",-1,0)),0)</f>
        <v>1.0000000000000011</v>
      </c>
      <c r="H356" s="54">
        <f>IF(Test_type="Up",'Request Details'!$H$5,IF(Test_type="Down",'Request Details'!$I$5,0))*PQ_Test[[#This Row],[Profile %]]</f>
        <v>10.000000000000011</v>
      </c>
      <c r="I356" s="54">
        <f>IF(Test_type="Up",'Request Details'!$H$5,IF(Test_type="Down",'Request Details'!$I$5,0))*PQ_Test[[#This Row],[Rate]]*15</f>
        <v>0</v>
      </c>
    </row>
    <row r="357" spans="2:9" x14ac:dyDescent="0.3">
      <c r="B357" s="34">
        <f>TEXT(PQ_Test[[#This Row],[Timestep]]*"00:00:04","HH:MM:SS")+0</f>
        <v>1.5231481481481483E-2</v>
      </c>
      <c r="C357" s="33">
        <v>329</v>
      </c>
      <c r="D357" s="33" t="s">
        <v>25</v>
      </c>
      <c r="E357" s="33">
        <v>0</v>
      </c>
      <c r="F357" s="43">
        <v>0</v>
      </c>
      <c r="G357" s="43">
        <f>IFERROR(G356+PQ_Test[[#This Row],[Factor]]*PQ_Test[[#This Row],[Rate]]*IF($C$1="Up",1,IF($C$1="Down",-1,0)),0)</f>
        <v>1.0000000000000011</v>
      </c>
      <c r="H357" s="54">
        <f>IF(Test_type="Up",'Request Details'!$H$5,IF(Test_type="Down",'Request Details'!$I$5,0))*PQ_Test[[#This Row],[Profile %]]</f>
        <v>10.000000000000011</v>
      </c>
      <c r="I357" s="54">
        <f>IF(Test_type="Up",'Request Details'!$H$5,IF(Test_type="Down",'Request Details'!$I$5,0))*PQ_Test[[#This Row],[Rate]]*15</f>
        <v>0</v>
      </c>
    </row>
    <row r="358" spans="2:9" x14ac:dyDescent="0.3">
      <c r="B358" s="34">
        <f>TEXT(PQ_Test[[#This Row],[Timestep]]*"00:00:04","HH:MM:SS")+0</f>
        <v>1.5277777777777777E-2</v>
      </c>
      <c r="C358" s="33">
        <v>330</v>
      </c>
      <c r="D358" s="33" t="s">
        <v>25</v>
      </c>
      <c r="E358" s="33">
        <v>0</v>
      </c>
      <c r="F358" s="43">
        <v>0</v>
      </c>
      <c r="G358" s="43">
        <f>IFERROR(G357+PQ_Test[[#This Row],[Factor]]*PQ_Test[[#This Row],[Rate]]*IF($C$1="Up",1,IF($C$1="Down",-1,0)),0)</f>
        <v>1.0000000000000011</v>
      </c>
      <c r="H358" s="54">
        <f>IF(Test_type="Up",'Request Details'!$H$5,IF(Test_type="Down",'Request Details'!$I$5,0))*PQ_Test[[#This Row],[Profile %]]</f>
        <v>10.000000000000011</v>
      </c>
      <c r="I358" s="54">
        <f>IF(Test_type="Up",'Request Details'!$H$5,IF(Test_type="Down",'Request Details'!$I$5,0))*PQ_Test[[#This Row],[Rate]]*15</f>
        <v>0</v>
      </c>
    </row>
    <row r="359" spans="2:9" x14ac:dyDescent="0.3">
      <c r="B359" s="34">
        <f>TEXT(PQ_Test[[#This Row],[Timestep]]*"00:00:04","HH:MM:SS")+0</f>
        <v>1.5324074074074073E-2</v>
      </c>
      <c r="C359" s="33">
        <v>331</v>
      </c>
      <c r="D359" s="33" t="s">
        <v>25</v>
      </c>
      <c r="E359" s="33">
        <v>0</v>
      </c>
      <c r="F359" s="43">
        <v>0</v>
      </c>
      <c r="G359" s="43">
        <f>IFERROR(G358+PQ_Test[[#This Row],[Factor]]*PQ_Test[[#This Row],[Rate]]*IF($C$1="Up",1,IF($C$1="Down",-1,0)),0)</f>
        <v>1.0000000000000011</v>
      </c>
      <c r="H359" s="54">
        <f>IF(Test_type="Up",'Request Details'!$H$5,IF(Test_type="Down",'Request Details'!$I$5,0))*PQ_Test[[#This Row],[Profile %]]</f>
        <v>10.000000000000011</v>
      </c>
      <c r="I359" s="54">
        <f>IF(Test_type="Up",'Request Details'!$H$5,IF(Test_type="Down",'Request Details'!$I$5,0))*PQ_Test[[#This Row],[Rate]]*15</f>
        <v>0</v>
      </c>
    </row>
    <row r="360" spans="2:9" x14ac:dyDescent="0.3">
      <c r="B360" s="34">
        <f>TEXT(PQ_Test[[#This Row],[Timestep]]*"00:00:04","HH:MM:SS")+0</f>
        <v>1.5370370370370369E-2</v>
      </c>
      <c r="C360" s="33">
        <v>332</v>
      </c>
      <c r="D360" s="33" t="s">
        <v>25</v>
      </c>
      <c r="E360" s="33">
        <v>0</v>
      </c>
      <c r="F360" s="43">
        <v>0</v>
      </c>
      <c r="G360" s="43">
        <f>IFERROR(G359+PQ_Test[[#This Row],[Factor]]*PQ_Test[[#This Row],[Rate]]*IF($C$1="Up",1,IF($C$1="Down",-1,0)),0)</f>
        <v>1.0000000000000011</v>
      </c>
      <c r="H360" s="54">
        <f>IF(Test_type="Up",'Request Details'!$H$5,IF(Test_type="Down",'Request Details'!$I$5,0))*PQ_Test[[#This Row],[Profile %]]</f>
        <v>10.000000000000011</v>
      </c>
      <c r="I360" s="54">
        <f>IF(Test_type="Up",'Request Details'!$H$5,IF(Test_type="Down",'Request Details'!$I$5,0))*PQ_Test[[#This Row],[Rate]]*15</f>
        <v>0</v>
      </c>
    </row>
    <row r="361" spans="2:9" x14ac:dyDescent="0.3">
      <c r="B361" s="34">
        <f>TEXT(PQ_Test[[#This Row],[Timestep]]*"00:00:04","HH:MM:SS")+0</f>
        <v>1.5416666666666667E-2</v>
      </c>
      <c r="C361" s="33">
        <v>333</v>
      </c>
      <c r="D361" s="33" t="s">
        <v>25</v>
      </c>
      <c r="E361" s="33">
        <v>0</v>
      </c>
      <c r="F361" s="43">
        <v>0</v>
      </c>
      <c r="G361" s="43">
        <f>IFERROR(G360+PQ_Test[[#This Row],[Factor]]*PQ_Test[[#This Row],[Rate]]*IF($C$1="Up",1,IF($C$1="Down",-1,0)),0)</f>
        <v>1.0000000000000011</v>
      </c>
      <c r="H361" s="54">
        <f>IF(Test_type="Up",'Request Details'!$H$5,IF(Test_type="Down",'Request Details'!$I$5,0))*PQ_Test[[#This Row],[Profile %]]</f>
        <v>10.000000000000011</v>
      </c>
      <c r="I361" s="54">
        <f>IF(Test_type="Up",'Request Details'!$H$5,IF(Test_type="Down",'Request Details'!$I$5,0))*PQ_Test[[#This Row],[Rate]]*15</f>
        <v>0</v>
      </c>
    </row>
    <row r="362" spans="2:9" x14ac:dyDescent="0.3">
      <c r="B362" s="34">
        <f>TEXT(PQ_Test[[#This Row],[Timestep]]*"00:00:04","HH:MM:SS")+0</f>
        <v>1.5462962962962963E-2</v>
      </c>
      <c r="C362" s="33">
        <v>334</v>
      </c>
      <c r="D362" s="33" t="s">
        <v>25</v>
      </c>
      <c r="E362" s="33">
        <v>0</v>
      </c>
      <c r="F362" s="43">
        <v>0</v>
      </c>
      <c r="G362" s="43">
        <f>IFERROR(G361+PQ_Test[[#This Row],[Factor]]*PQ_Test[[#This Row],[Rate]]*IF($C$1="Up",1,IF($C$1="Down",-1,0)),0)</f>
        <v>1.0000000000000011</v>
      </c>
      <c r="H362" s="54">
        <f>IF(Test_type="Up",'Request Details'!$H$5,IF(Test_type="Down",'Request Details'!$I$5,0))*PQ_Test[[#This Row],[Profile %]]</f>
        <v>10.000000000000011</v>
      </c>
      <c r="I362" s="54">
        <f>IF(Test_type="Up",'Request Details'!$H$5,IF(Test_type="Down",'Request Details'!$I$5,0))*PQ_Test[[#This Row],[Rate]]*15</f>
        <v>0</v>
      </c>
    </row>
    <row r="363" spans="2:9" x14ac:dyDescent="0.3">
      <c r="B363" s="34">
        <f>TEXT(PQ_Test[[#This Row],[Timestep]]*"00:00:04","HH:MM:SS")+0</f>
        <v>1.5509259259259257E-2</v>
      </c>
      <c r="C363" s="33">
        <v>335</v>
      </c>
      <c r="D363" s="33" t="s">
        <v>25</v>
      </c>
      <c r="E363" s="33">
        <v>0</v>
      </c>
      <c r="F363" s="43">
        <v>0</v>
      </c>
      <c r="G363" s="43">
        <f>IFERROR(G362+PQ_Test[[#This Row],[Factor]]*PQ_Test[[#This Row],[Rate]]*IF($C$1="Up",1,IF($C$1="Down",-1,0)),0)</f>
        <v>1.0000000000000011</v>
      </c>
      <c r="H363" s="54">
        <f>IF(Test_type="Up",'Request Details'!$H$5,IF(Test_type="Down",'Request Details'!$I$5,0))*PQ_Test[[#This Row],[Profile %]]</f>
        <v>10.000000000000011</v>
      </c>
      <c r="I363" s="54">
        <f>IF(Test_type="Up",'Request Details'!$H$5,IF(Test_type="Down",'Request Details'!$I$5,0))*PQ_Test[[#This Row],[Rate]]*15</f>
        <v>0</v>
      </c>
    </row>
    <row r="364" spans="2:9" x14ac:dyDescent="0.3">
      <c r="B364" s="34">
        <f>TEXT(PQ_Test[[#This Row],[Timestep]]*"00:00:04","HH:MM:SS")+0</f>
        <v>1.5555555555555553E-2</v>
      </c>
      <c r="C364" s="33">
        <v>336</v>
      </c>
      <c r="D364" s="33" t="s">
        <v>25</v>
      </c>
      <c r="E364" s="33">
        <v>0</v>
      </c>
      <c r="F364" s="43">
        <v>0</v>
      </c>
      <c r="G364" s="43">
        <f>IFERROR(G363+PQ_Test[[#This Row],[Factor]]*PQ_Test[[#This Row],[Rate]]*IF($C$1="Up",1,IF($C$1="Down",-1,0)),0)</f>
        <v>1.0000000000000011</v>
      </c>
      <c r="H364" s="54">
        <f>IF(Test_type="Up",'Request Details'!$H$5,IF(Test_type="Down",'Request Details'!$I$5,0))*PQ_Test[[#This Row],[Profile %]]</f>
        <v>10.000000000000011</v>
      </c>
      <c r="I364" s="54">
        <f>IF(Test_type="Up",'Request Details'!$H$5,IF(Test_type="Down",'Request Details'!$I$5,0))*PQ_Test[[#This Row],[Rate]]*15</f>
        <v>0</v>
      </c>
    </row>
    <row r="365" spans="2:9" x14ac:dyDescent="0.3">
      <c r="B365" s="34">
        <f>TEXT(PQ_Test[[#This Row],[Timestep]]*"00:00:04","HH:MM:SS")+0</f>
        <v>1.5601851851851851E-2</v>
      </c>
      <c r="C365" s="33">
        <v>337</v>
      </c>
      <c r="D365" s="33" t="s">
        <v>25</v>
      </c>
      <c r="E365" s="33">
        <v>0</v>
      </c>
      <c r="F365" s="43">
        <v>0</v>
      </c>
      <c r="G365" s="43">
        <f>IFERROR(G364+PQ_Test[[#This Row],[Factor]]*PQ_Test[[#This Row],[Rate]]*IF($C$1="Up",1,IF($C$1="Down",-1,0)),0)</f>
        <v>1.0000000000000011</v>
      </c>
      <c r="H365" s="54">
        <f>IF(Test_type="Up",'Request Details'!$H$5,IF(Test_type="Down",'Request Details'!$I$5,0))*PQ_Test[[#This Row],[Profile %]]</f>
        <v>10.000000000000011</v>
      </c>
      <c r="I365" s="54">
        <f>IF(Test_type="Up",'Request Details'!$H$5,IF(Test_type="Down",'Request Details'!$I$5,0))*PQ_Test[[#This Row],[Rate]]*15</f>
        <v>0</v>
      </c>
    </row>
    <row r="366" spans="2:9" x14ac:dyDescent="0.3">
      <c r="B366" s="34">
        <f>TEXT(PQ_Test[[#This Row],[Timestep]]*"00:00:04","HH:MM:SS")+0</f>
        <v>1.5648148148148151E-2</v>
      </c>
      <c r="C366" s="33">
        <v>338</v>
      </c>
      <c r="D366" s="33" t="s">
        <v>25</v>
      </c>
      <c r="E366" s="33">
        <v>0</v>
      </c>
      <c r="F366" s="43">
        <v>0</v>
      </c>
      <c r="G366" s="43">
        <f>IFERROR(G365+PQ_Test[[#This Row],[Factor]]*PQ_Test[[#This Row],[Rate]]*IF($C$1="Up",1,IF($C$1="Down",-1,0)),0)</f>
        <v>1.0000000000000011</v>
      </c>
      <c r="H366" s="54">
        <f>IF(Test_type="Up",'Request Details'!$H$5,IF(Test_type="Down",'Request Details'!$I$5,0))*PQ_Test[[#This Row],[Profile %]]</f>
        <v>10.000000000000011</v>
      </c>
      <c r="I366" s="54">
        <f>IF(Test_type="Up",'Request Details'!$H$5,IF(Test_type="Down",'Request Details'!$I$5,0))*PQ_Test[[#This Row],[Rate]]*15</f>
        <v>0</v>
      </c>
    </row>
    <row r="367" spans="2:9" x14ac:dyDescent="0.3">
      <c r="B367" s="34">
        <f>TEXT(PQ_Test[[#This Row],[Timestep]]*"00:00:04","HH:MM:SS")+0</f>
        <v>1.5694444444444445E-2</v>
      </c>
      <c r="C367" s="33">
        <v>339</v>
      </c>
      <c r="D367" s="33" t="s">
        <v>25</v>
      </c>
      <c r="E367" s="33">
        <v>0</v>
      </c>
      <c r="F367" s="43">
        <v>0</v>
      </c>
      <c r="G367" s="43">
        <f>IFERROR(G366+PQ_Test[[#This Row],[Factor]]*PQ_Test[[#This Row],[Rate]]*IF($C$1="Up",1,IF($C$1="Down",-1,0)),0)</f>
        <v>1.0000000000000011</v>
      </c>
      <c r="H367" s="54">
        <f>IF(Test_type="Up",'Request Details'!$H$5,IF(Test_type="Down",'Request Details'!$I$5,0))*PQ_Test[[#This Row],[Profile %]]</f>
        <v>10.000000000000011</v>
      </c>
      <c r="I367" s="54">
        <f>IF(Test_type="Up",'Request Details'!$H$5,IF(Test_type="Down",'Request Details'!$I$5,0))*PQ_Test[[#This Row],[Rate]]*15</f>
        <v>0</v>
      </c>
    </row>
    <row r="368" spans="2:9" x14ac:dyDescent="0.3">
      <c r="B368" s="34">
        <f>TEXT(PQ_Test[[#This Row],[Timestep]]*"00:00:04","HH:MM:SS")+0</f>
        <v>1.5740740740740743E-2</v>
      </c>
      <c r="C368" s="33">
        <v>340</v>
      </c>
      <c r="D368" s="33" t="s">
        <v>25</v>
      </c>
      <c r="E368" s="33">
        <v>0</v>
      </c>
      <c r="F368" s="43">
        <v>0</v>
      </c>
      <c r="G368" s="43">
        <f>IFERROR(G367+PQ_Test[[#This Row],[Factor]]*PQ_Test[[#This Row],[Rate]]*IF($C$1="Up",1,IF($C$1="Down",-1,0)),0)</f>
        <v>1.0000000000000011</v>
      </c>
      <c r="H368" s="54">
        <f>IF(Test_type="Up",'Request Details'!$H$5,IF(Test_type="Down",'Request Details'!$I$5,0))*PQ_Test[[#This Row],[Profile %]]</f>
        <v>10.000000000000011</v>
      </c>
      <c r="I368" s="54">
        <f>IF(Test_type="Up",'Request Details'!$H$5,IF(Test_type="Down",'Request Details'!$I$5,0))*PQ_Test[[#This Row],[Rate]]*15</f>
        <v>0</v>
      </c>
    </row>
    <row r="369" spans="2:9" x14ac:dyDescent="0.3">
      <c r="B369" s="34">
        <f>TEXT(PQ_Test[[#This Row],[Timestep]]*"00:00:04","HH:MM:SS")+0</f>
        <v>1.5787037037037037E-2</v>
      </c>
      <c r="C369" s="33">
        <v>341</v>
      </c>
      <c r="D369" s="33" t="s">
        <v>25</v>
      </c>
      <c r="E369" s="33">
        <v>0</v>
      </c>
      <c r="F369" s="43">
        <v>0</v>
      </c>
      <c r="G369" s="43">
        <f>IFERROR(G368+PQ_Test[[#This Row],[Factor]]*PQ_Test[[#This Row],[Rate]]*IF($C$1="Up",1,IF($C$1="Down",-1,0)),0)</f>
        <v>1.0000000000000011</v>
      </c>
      <c r="H369" s="54">
        <f>IF(Test_type="Up",'Request Details'!$H$5,IF(Test_type="Down",'Request Details'!$I$5,0))*PQ_Test[[#This Row],[Profile %]]</f>
        <v>10.000000000000011</v>
      </c>
      <c r="I369" s="54">
        <f>IF(Test_type="Up",'Request Details'!$H$5,IF(Test_type="Down",'Request Details'!$I$5,0))*PQ_Test[[#This Row],[Rate]]*15</f>
        <v>0</v>
      </c>
    </row>
    <row r="370" spans="2:9" x14ac:dyDescent="0.3">
      <c r="B370" s="34">
        <f>TEXT(PQ_Test[[#This Row],[Timestep]]*"00:00:04","HH:MM:SS")+0</f>
        <v>1.5833333333333335E-2</v>
      </c>
      <c r="C370" s="33">
        <v>342</v>
      </c>
      <c r="D370" s="33" t="s">
        <v>25</v>
      </c>
      <c r="E370" s="33">
        <v>0</v>
      </c>
      <c r="F370" s="43">
        <v>0</v>
      </c>
      <c r="G370" s="43">
        <f>IFERROR(G369+PQ_Test[[#This Row],[Factor]]*PQ_Test[[#This Row],[Rate]]*IF($C$1="Up",1,IF($C$1="Down",-1,0)),0)</f>
        <v>1.0000000000000011</v>
      </c>
      <c r="H370" s="54">
        <f>IF(Test_type="Up",'Request Details'!$H$5,IF(Test_type="Down",'Request Details'!$I$5,0))*PQ_Test[[#This Row],[Profile %]]</f>
        <v>10.000000000000011</v>
      </c>
      <c r="I370" s="54">
        <f>IF(Test_type="Up",'Request Details'!$H$5,IF(Test_type="Down",'Request Details'!$I$5,0))*PQ_Test[[#This Row],[Rate]]*15</f>
        <v>0</v>
      </c>
    </row>
    <row r="371" spans="2:9" x14ac:dyDescent="0.3">
      <c r="B371" s="34">
        <f>TEXT(PQ_Test[[#This Row],[Timestep]]*"00:00:04","HH:MM:SS")+0</f>
        <v>1.5879629629629629E-2</v>
      </c>
      <c r="C371" s="33">
        <v>343</v>
      </c>
      <c r="D371" s="33" t="s">
        <v>25</v>
      </c>
      <c r="E371" s="33">
        <v>0</v>
      </c>
      <c r="F371" s="43">
        <v>0</v>
      </c>
      <c r="G371" s="43">
        <f>IFERROR(G370+PQ_Test[[#This Row],[Factor]]*PQ_Test[[#This Row],[Rate]]*IF($C$1="Up",1,IF($C$1="Down",-1,0)),0)</f>
        <v>1.0000000000000011</v>
      </c>
      <c r="H371" s="54">
        <f>IF(Test_type="Up",'Request Details'!$H$5,IF(Test_type="Down",'Request Details'!$I$5,0))*PQ_Test[[#This Row],[Profile %]]</f>
        <v>10.000000000000011</v>
      </c>
      <c r="I371" s="54">
        <f>IF(Test_type="Up",'Request Details'!$H$5,IF(Test_type="Down",'Request Details'!$I$5,0))*PQ_Test[[#This Row],[Rate]]*15</f>
        <v>0</v>
      </c>
    </row>
    <row r="372" spans="2:9" x14ac:dyDescent="0.3">
      <c r="B372" s="34">
        <f>TEXT(PQ_Test[[#This Row],[Timestep]]*"00:00:04","HH:MM:SS")+0</f>
        <v>1.5925925925925927E-2</v>
      </c>
      <c r="C372" s="33">
        <v>344</v>
      </c>
      <c r="D372" s="33" t="s">
        <v>25</v>
      </c>
      <c r="E372" s="33">
        <v>0</v>
      </c>
      <c r="F372" s="43">
        <v>0</v>
      </c>
      <c r="G372" s="43">
        <f>IFERROR(G371+PQ_Test[[#This Row],[Factor]]*PQ_Test[[#This Row],[Rate]]*IF($C$1="Up",1,IF($C$1="Down",-1,0)),0)</f>
        <v>1.0000000000000011</v>
      </c>
      <c r="H372" s="54">
        <f>IF(Test_type="Up",'Request Details'!$H$5,IF(Test_type="Down",'Request Details'!$I$5,0))*PQ_Test[[#This Row],[Profile %]]</f>
        <v>10.000000000000011</v>
      </c>
      <c r="I372" s="54">
        <f>IF(Test_type="Up",'Request Details'!$H$5,IF(Test_type="Down",'Request Details'!$I$5,0))*PQ_Test[[#This Row],[Rate]]*15</f>
        <v>0</v>
      </c>
    </row>
    <row r="373" spans="2:9" x14ac:dyDescent="0.3">
      <c r="B373" s="34">
        <f>TEXT(PQ_Test[[#This Row],[Timestep]]*"00:00:04","HH:MM:SS")+0</f>
        <v>1.5972222222222224E-2</v>
      </c>
      <c r="C373" s="33">
        <v>345</v>
      </c>
      <c r="D373" s="33" t="s">
        <v>25</v>
      </c>
      <c r="E373" s="33">
        <v>0</v>
      </c>
      <c r="F373" s="43">
        <v>0</v>
      </c>
      <c r="G373" s="43">
        <f>IFERROR(G372+PQ_Test[[#This Row],[Factor]]*PQ_Test[[#This Row],[Rate]]*IF($C$1="Up",1,IF($C$1="Down",-1,0)),0)</f>
        <v>1.0000000000000011</v>
      </c>
      <c r="H373" s="54">
        <f>IF(Test_type="Up",'Request Details'!$H$5,IF(Test_type="Down",'Request Details'!$I$5,0))*PQ_Test[[#This Row],[Profile %]]</f>
        <v>10.000000000000011</v>
      </c>
      <c r="I373" s="54">
        <f>IF(Test_type="Up",'Request Details'!$H$5,IF(Test_type="Down",'Request Details'!$I$5,0))*PQ_Test[[#This Row],[Rate]]*15</f>
        <v>0</v>
      </c>
    </row>
    <row r="374" spans="2:9" x14ac:dyDescent="0.3">
      <c r="B374" s="34">
        <f>TEXT(PQ_Test[[#This Row],[Timestep]]*"00:00:04","HH:MM:SS")+0</f>
        <v>1.6018518518518519E-2</v>
      </c>
      <c r="C374" s="33">
        <v>346</v>
      </c>
      <c r="D374" s="33" t="s">
        <v>25</v>
      </c>
      <c r="E374" s="33">
        <v>0</v>
      </c>
      <c r="F374" s="43">
        <v>0</v>
      </c>
      <c r="G374" s="43">
        <f>IFERROR(G373+PQ_Test[[#This Row],[Factor]]*PQ_Test[[#This Row],[Rate]]*IF($C$1="Up",1,IF($C$1="Down",-1,0)),0)</f>
        <v>1.0000000000000011</v>
      </c>
      <c r="H374" s="54">
        <f>IF(Test_type="Up",'Request Details'!$H$5,IF(Test_type="Down",'Request Details'!$I$5,0))*PQ_Test[[#This Row],[Profile %]]</f>
        <v>10.000000000000011</v>
      </c>
      <c r="I374" s="54">
        <f>IF(Test_type="Up",'Request Details'!$H$5,IF(Test_type="Down",'Request Details'!$I$5,0))*PQ_Test[[#This Row],[Rate]]*15</f>
        <v>0</v>
      </c>
    </row>
    <row r="375" spans="2:9" x14ac:dyDescent="0.3">
      <c r="B375" s="34">
        <f>TEXT(PQ_Test[[#This Row],[Timestep]]*"00:00:04","HH:MM:SS")+0</f>
        <v>1.6064814814814813E-2</v>
      </c>
      <c r="C375" s="33">
        <v>347</v>
      </c>
      <c r="D375" s="33" t="s">
        <v>25</v>
      </c>
      <c r="E375" s="33">
        <v>0</v>
      </c>
      <c r="F375" s="43">
        <v>0</v>
      </c>
      <c r="G375" s="43">
        <f>IFERROR(G374+PQ_Test[[#This Row],[Factor]]*PQ_Test[[#This Row],[Rate]]*IF($C$1="Up",1,IF($C$1="Down",-1,0)),0)</f>
        <v>1.0000000000000011</v>
      </c>
      <c r="H375" s="54">
        <f>IF(Test_type="Up",'Request Details'!$H$5,IF(Test_type="Down",'Request Details'!$I$5,0))*PQ_Test[[#This Row],[Profile %]]</f>
        <v>10.000000000000011</v>
      </c>
      <c r="I375" s="54">
        <f>IF(Test_type="Up",'Request Details'!$H$5,IF(Test_type="Down",'Request Details'!$I$5,0))*PQ_Test[[#This Row],[Rate]]*15</f>
        <v>0</v>
      </c>
    </row>
    <row r="376" spans="2:9" x14ac:dyDescent="0.3">
      <c r="B376" s="34">
        <f>TEXT(PQ_Test[[#This Row],[Timestep]]*"00:00:04","HH:MM:SS")+0</f>
        <v>1.6111111111111111E-2</v>
      </c>
      <c r="C376" s="33">
        <v>348</v>
      </c>
      <c r="D376" s="33" t="s">
        <v>25</v>
      </c>
      <c r="E376" s="33">
        <v>0</v>
      </c>
      <c r="F376" s="43">
        <v>0</v>
      </c>
      <c r="G376" s="43">
        <f>IFERROR(G375+PQ_Test[[#This Row],[Factor]]*PQ_Test[[#This Row],[Rate]]*IF($C$1="Up",1,IF($C$1="Down",-1,0)),0)</f>
        <v>1.0000000000000011</v>
      </c>
      <c r="H376" s="54">
        <f>IF(Test_type="Up",'Request Details'!$H$5,IF(Test_type="Down",'Request Details'!$I$5,0))*PQ_Test[[#This Row],[Profile %]]</f>
        <v>10.000000000000011</v>
      </c>
      <c r="I376" s="54">
        <f>IF(Test_type="Up",'Request Details'!$H$5,IF(Test_type="Down",'Request Details'!$I$5,0))*PQ_Test[[#This Row],[Rate]]*15</f>
        <v>0</v>
      </c>
    </row>
    <row r="377" spans="2:9" x14ac:dyDescent="0.3">
      <c r="B377" s="34">
        <f>TEXT(PQ_Test[[#This Row],[Timestep]]*"00:00:04","HH:MM:SS")+0</f>
        <v>1.6157407407407409E-2</v>
      </c>
      <c r="C377" s="33">
        <v>349</v>
      </c>
      <c r="D377" s="33" t="s">
        <v>25</v>
      </c>
      <c r="E377" s="33">
        <v>0</v>
      </c>
      <c r="F377" s="43">
        <v>0</v>
      </c>
      <c r="G377" s="43">
        <f>IFERROR(G376+PQ_Test[[#This Row],[Factor]]*PQ_Test[[#This Row],[Rate]]*IF($C$1="Up",1,IF($C$1="Down",-1,0)),0)</f>
        <v>1.0000000000000011</v>
      </c>
      <c r="H377" s="54">
        <f>IF(Test_type="Up",'Request Details'!$H$5,IF(Test_type="Down",'Request Details'!$I$5,0))*PQ_Test[[#This Row],[Profile %]]</f>
        <v>10.000000000000011</v>
      </c>
      <c r="I377" s="54">
        <f>IF(Test_type="Up",'Request Details'!$H$5,IF(Test_type="Down",'Request Details'!$I$5,0))*PQ_Test[[#This Row],[Rate]]*15</f>
        <v>0</v>
      </c>
    </row>
    <row r="378" spans="2:9" x14ac:dyDescent="0.3">
      <c r="B378" s="34">
        <f>TEXT(PQ_Test[[#This Row],[Timestep]]*"00:00:04","HH:MM:SS")+0</f>
        <v>1.6203703703703703E-2</v>
      </c>
      <c r="C378" s="33">
        <v>350</v>
      </c>
      <c r="D378" s="33" t="s">
        <v>25</v>
      </c>
      <c r="E378" s="33">
        <v>0</v>
      </c>
      <c r="F378" s="43">
        <v>0</v>
      </c>
      <c r="G378" s="43">
        <f>IFERROR(G377+PQ_Test[[#This Row],[Factor]]*PQ_Test[[#This Row],[Rate]]*IF($C$1="Up",1,IF($C$1="Down",-1,0)),0)</f>
        <v>1.0000000000000011</v>
      </c>
      <c r="H378" s="54">
        <f>IF(Test_type="Up",'Request Details'!$H$5,IF(Test_type="Down",'Request Details'!$I$5,0))*PQ_Test[[#This Row],[Profile %]]</f>
        <v>10.000000000000011</v>
      </c>
      <c r="I378" s="54">
        <f>IF(Test_type="Up",'Request Details'!$H$5,IF(Test_type="Down",'Request Details'!$I$5,0))*PQ_Test[[#This Row],[Rate]]*15</f>
        <v>0</v>
      </c>
    </row>
    <row r="379" spans="2:9" x14ac:dyDescent="0.3">
      <c r="B379" s="34">
        <f>TEXT(PQ_Test[[#This Row],[Timestep]]*"00:00:04","HH:MM:SS")+0</f>
        <v>1.6249999999999997E-2</v>
      </c>
      <c r="C379" s="33">
        <v>351</v>
      </c>
      <c r="D379" s="33" t="s">
        <v>25</v>
      </c>
      <c r="E379" s="33">
        <v>0</v>
      </c>
      <c r="F379" s="43">
        <v>0</v>
      </c>
      <c r="G379" s="43">
        <f>IFERROR(G378+PQ_Test[[#This Row],[Factor]]*PQ_Test[[#This Row],[Rate]]*IF($C$1="Up",1,IF($C$1="Down",-1,0)),0)</f>
        <v>1.0000000000000011</v>
      </c>
      <c r="H379" s="54">
        <f>IF(Test_type="Up",'Request Details'!$H$5,IF(Test_type="Down",'Request Details'!$I$5,0))*PQ_Test[[#This Row],[Profile %]]</f>
        <v>10.000000000000011</v>
      </c>
      <c r="I379" s="54">
        <f>IF(Test_type="Up",'Request Details'!$H$5,IF(Test_type="Down",'Request Details'!$I$5,0))*PQ_Test[[#This Row],[Rate]]*15</f>
        <v>0</v>
      </c>
    </row>
    <row r="380" spans="2:9" x14ac:dyDescent="0.3">
      <c r="B380" s="34">
        <f>TEXT(PQ_Test[[#This Row],[Timestep]]*"00:00:04","HH:MM:SS")+0</f>
        <v>1.6296296296296295E-2</v>
      </c>
      <c r="C380" s="33">
        <v>352</v>
      </c>
      <c r="D380" s="33" t="s">
        <v>25</v>
      </c>
      <c r="E380" s="33">
        <v>0</v>
      </c>
      <c r="F380" s="43">
        <v>0</v>
      </c>
      <c r="G380" s="43">
        <f>IFERROR(G379+PQ_Test[[#This Row],[Factor]]*PQ_Test[[#This Row],[Rate]]*IF($C$1="Up",1,IF($C$1="Down",-1,0)),0)</f>
        <v>1.0000000000000011</v>
      </c>
      <c r="H380" s="54">
        <f>IF(Test_type="Up",'Request Details'!$H$5,IF(Test_type="Down",'Request Details'!$I$5,0))*PQ_Test[[#This Row],[Profile %]]</f>
        <v>10.000000000000011</v>
      </c>
      <c r="I380" s="54">
        <f>IF(Test_type="Up",'Request Details'!$H$5,IF(Test_type="Down",'Request Details'!$I$5,0))*PQ_Test[[#This Row],[Rate]]*15</f>
        <v>0</v>
      </c>
    </row>
    <row r="381" spans="2:9" x14ac:dyDescent="0.3">
      <c r="B381" s="34">
        <f>TEXT(PQ_Test[[#This Row],[Timestep]]*"00:00:04","HH:MM:SS")+0</f>
        <v>1.6342592592592593E-2</v>
      </c>
      <c r="C381" s="33">
        <v>353</v>
      </c>
      <c r="D381" s="33" t="s">
        <v>25</v>
      </c>
      <c r="E381" s="33">
        <v>0</v>
      </c>
      <c r="F381" s="43">
        <v>0</v>
      </c>
      <c r="G381" s="43">
        <f>IFERROR(G380+PQ_Test[[#This Row],[Factor]]*PQ_Test[[#This Row],[Rate]]*IF($C$1="Up",1,IF($C$1="Down",-1,0)),0)</f>
        <v>1.0000000000000011</v>
      </c>
      <c r="H381" s="54">
        <f>IF(Test_type="Up",'Request Details'!$H$5,IF(Test_type="Down",'Request Details'!$I$5,0))*PQ_Test[[#This Row],[Profile %]]</f>
        <v>10.000000000000011</v>
      </c>
      <c r="I381" s="54">
        <f>IF(Test_type="Up",'Request Details'!$H$5,IF(Test_type="Down",'Request Details'!$I$5,0))*PQ_Test[[#This Row],[Rate]]*15</f>
        <v>0</v>
      </c>
    </row>
    <row r="382" spans="2:9" x14ac:dyDescent="0.3">
      <c r="B382" s="34">
        <f>TEXT(PQ_Test[[#This Row],[Timestep]]*"00:00:04","HH:MM:SS")+0</f>
        <v>1.638888888888889E-2</v>
      </c>
      <c r="C382" s="33">
        <v>354</v>
      </c>
      <c r="D382" s="33" t="s">
        <v>25</v>
      </c>
      <c r="E382" s="33">
        <v>0</v>
      </c>
      <c r="F382" s="43">
        <v>0</v>
      </c>
      <c r="G382" s="43">
        <f>IFERROR(G381+PQ_Test[[#This Row],[Factor]]*PQ_Test[[#This Row],[Rate]]*IF($C$1="Up",1,IF($C$1="Down",-1,0)),0)</f>
        <v>1.0000000000000011</v>
      </c>
      <c r="H382" s="54">
        <f>IF(Test_type="Up",'Request Details'!$H$5,IF(Test_type="Down",'Request Details'!$I$5,0))*PQ_Test[[#This Row],[Profile %]]</f>
        <v>10.000000000000011</v>
      </c>
      <c r="I382" s="54">
        <f>IF(Test_type="Up",'Request Details'!$H$5,IF(Test_type="Down",'Request Details'!$I$5,0))*PQ_Test[[#This Row],[Rate]]*15</f>
        <v>0</v>
      </c>
    </row>
    <row r="383" spans="2:9" x14ac:dyDescent="0.3">
      <c r="B383" s="34">
        <f>TEXT(PQ_Test[[#This Row],[Timestep]]*"00:00:04","HH:MM:SS")+0</f>
        <v>1.6435185185185188E-2</v>
      </c>
      <c r="C383" s="33">
        <v>355</v>
      </c>
      <c r="D383" s="33" t="s">
        <v>25</v>
      </c>
      <c r="E383" s="33">
        <v>0</v>
      </c>
      <c r="F383" s="43">
        <v>0</v>
      </c>
      <c r="G383" s="43">
        <f>IFERROR(G382+PQ_Test[[#This Row],[Factor]]*PQ_Test[[#This Row],[Rate]]*IF($C$1="Up",1,IF($C$1="Down",-1,0)),0)</f>
        <v>1.0000000000000011</v>
      </c>
      <c r="H383" s="54">
        <f>IF(Test_type="Up",'Request Details'!$H$5,IF(Test_type="Down",'Request Details'!$I$5,0))*PQ_Test[[#This Row],[Profile %]]</f>
        <v>10.000000000000011</v>
      </c>
      <c r="I383" s="54">
        <f>IF(Test_type="Up",'Request Details'!$H$5,IF(Test_type="Down",'Request Details'!$I$5,0))*PQ_Test[[#This Row],[Rate]]*15</f>
        <v>0</v>
      </c>
    </row>
    <row r="384" spans="2:9" x14ac:dyDescent="0.3">
      <c r="B384" s="34">
        <f>TEXT(PQ_Test[[#This Row],[Timestep]]*"00:00:04","HH:MM:SS")+0</f>
        <v>1.6481481481481482E-2</v>
      </c>
      <c r="C384" s="33">
        <v>356</v>
      </c>
      <c r="D384" s="33" t="s">
        <v>25</v>
      </c>
      <c r="E384" s="33">
        <v>0</v>
      </c>
      <c r="F384" s="43">
        <v>0</v>
      </c>
      <c r="G384" s="43">
        <f>IFERROR(G383+PQ_Test[[#This Row],[Factor]]*PQ_Test[[#This Row],[Rate]]*IF($C$1="Up",1,IF($C$1="Down",-1,0)),0)</f>
        <v>1.0000000000000011</v>
      </c>
      <c r="H384" s="54">
        <f>IF(Test_type="Up",'Request Details'!$H$5,IF(Test_type="Down",'Request Details'!$I$5,0))*PQ_Test[[#This Row],[Profile %]]</f>
        <v>10.000000000000011</v>
      </c>
      <c r="I384" s="54">
        <f>IF(Test_type="Up",'Request Details'!$H$5,IF(Test_type="Down",'Request Details'!$I$5,0))*PQ_Test[[#This Row],[Rate]]*15</f>
        <v>0</v>
      </c>
    </row>
    <row r="385" spans="2:9" x14ac:dyDescent="0.3">
      <c r="B385" s="34">
        <f>TEXT(PQ_Test[[#This Row],[Timestep]]*"00:00:04","HH:MM:SS")+0</f>
        <v>1.6527777777777777E-2</v>
      </c>
      <c r="C385" s="33">
        <v>357</v>
      </c>
      <c r="D385" s="33" t="s">
        <v>25</v>
      </c>
      <c r="E385" s="33">
        <v>0</v>
      </c>
      <c r="F385" s="43">
        <v>0</v>
      </c>
      <c r="G385" s="43">
        <f>IFERROR(G384+PQ_Test[[#This Row],[Factor]]*PQ_Test[[#This Row],[Rate]]*IF($C$1="Up",1,IF($C$1="Down",-1,0)),0)</f>
        <v>1.0000000000000011</v>
      </c>
      <c r="H385" s="54">
        <f>IF(Test_type="Up",'Request Details'!$H$5,IF(Test_type="Down",'Request Details'!$I$5,0))*PQ_Test[[#This Row],[Profile %]]</f>
        <v>10.000000000000011</v>
      </c>
      <c r="I385" s="54">
        <f>IF(Test_type="Up",'Request Details'!$H$5,IF(Test_type="Down",'Request Details'!$I$5,0))*PQ_Test[[#This Row],[Rate]]*15</f>
        <v>0</v>
      </c>
    </row>
    <row r="386" spans="2:9" x14ac:dyDescent="0.3">
      <c r="B386" s="34">
        <f>TEXT(PQ_Test[[#This Row],[Timestep]]*"00:00:04","HH:MM:SS")+0</f>
        <v>1.6574074074074074E-2</v>
      </c>
      <c r="C386" s="33">
        <v>358</v>
      </c>
      <c r="D386" s="33" t="s">
        <v>25</v>
      </c>
      <c r="E386" s="33">
        <v>0</v>
      </c>
      <c r="F386" s="43">
        <v>0</v>
      </c>
      <c r="G386" s="43">
        <f>IFERROR(G385+PQ_Test[[#This Row],[Factor]]*PQ_Test[[#This Row],[Rate]]*IF($C$1="Up",1,IF($C$1="Down",-1,0)),0)</f>
        <v>1.0000000000000011</v>
      </c>
      <c r="H386" s="54">
        <f>IF(Test_type="Up",'Request Details'!$H$5,IF(Test_type="Down",'Request Details'!$I$5,0))*PQ_Test[[#This Row],[Profile %]]</f>
        <v>10.000000000000011</v>
      </c>
      <c r="I386" s="54">
        <f>IF(Test_type="Up",'Request Details'!$H$5,IF(Test_type="Down",'Request Details'!$I$5,0))*PQ_Test[[#This Row],[Rate]]*15</f>
        <v>0</v>
      </c>
    </row>
    <row r="387" spans="2:9" x14ac:dyDescent="0.3">
      <c r="B387" s="34">
        <f>TEXT(PQ_Test[[#This Row],[Timestep]]*"00:00:04","HH:MM:SS")+0</f>
        <v>1.6620370370370372E-2</v>
      </c>
      <c r="C387" s="33">
        <v>359</v>
      </c>
      <c r="D387" s="33" t="s">
        <v>25</v>
      </c>
      <c r="E387" s="33">
        <v>0</v>
      </c>
      <c r="F387" s="43">
        <v>0</v>
      </c>
      <c r="G387" s="43">
        <f>IFERROR(G386+PQ_Test[[#This Row],[Factor]]*PQ_Test[[#This Row],[Rate]]*IF($C$1="Up",1,IF($C$1="Down",-1,0)),0)</f>
        <v>1.0000000000000011</v>
      </c>
      <c r="H387" s="54">
        <f>IF(Test_type="Up",'Request Details'!$H$5,IF(Test_type="Down",'Request Details'!$I$5,0))*PQ_Test[[#This Row],[Profile %]]</f>
        <v>10.000000000000011</v>
      </c>
      <c r="I387" s="54">
        <f>IF(Test_type="Up",'Request Details'!$H$5,IF(Test_type="Down",'Request Details'!$I$5,0))*PQ_Test[[#This Row],[Rate]]*15</f>
        <v>0</v>
      </c>
    </row>
    <row r="388" spans="2:9" x14ac:dyDescent="0.3">
      <c r="B388" s="34">
        <f>TEXT(PQ_Test[[#This Row],[Timestep]]*"00:00:04","HH:MM:SS")+0</f>
        <v>1.6666666666666666E-2</v>
      </c>
      <c r="C388" s="33">
        <v>360</v>
      </c>
      <c r="D388" s="33" t="s">
        <v>25</v>
      </c>
      <c r="E388" s="33">
        <v>0</v>
      </c>
      <c r="F388" s="43">
        <v>0</v>
      </c>
      <c r="G388" s="43">
        <f>IFERROR(G387+PQ_Test[[#This Row],[Factor]]*PQ_Test[[#This Row],[Rate]]*IF($C$1="Up",1,IF($C$1="Down",-1,0)),0)</f>
        <v>1.0000000000000011</v>
      </c>
      <c r="H388" s="54">
        <f>IF(Test_type="Up",'Request Details'!$H$5,IF(Test_type="Down",'Request Details'!$I$5,0))*PQ_Test[[#This Row],[Profile %]]</f>
        <v>10.000000000000011</v>
      </c>
      <c r="I388" s="54">
        <f>IF(Test_type="Up",'Request Details'!$H$5,IF(Test_type="Down",'Request Details'!$I$5,0))*PQ_Test[[#This Row],[Rate]]*15</f>
        <v>0</v>
      </c>
    </row>
    <row r="389" spans="2:9" x14ac:dyDescent="0.3">
      <c r="B389" s="34">
        <f>TEXT(PQ_Test[[#This Row],[Timestep]]*"00:00:04","HH:MM:SS")+0</f>
        <v>1.6712962962962961E-2</v>
      </c>
      <c r="C389" s="33">
        <v>361</v>
      </c>
      <c r="D389" s="33" t="s">
        <v>25</v>
      </c>
      <c r="E389" s="33">
        <v>0</v>
      </c>
      <c r="F389" s="43">
        <v>0</v>
      </c>
      <c r="G389" s="43">
        <f>IFERROR(G388+PQ_Test[[#This Row],[Factor]]*PQ_Test[[#This Row],[Rate]]*IF($C$1="Up",1,IF($C$1="Down",-1,0)),0)</f>
        <v>1.0000000000000011</v>
      </c>
      <c r="H389" s="54">
        <f>IF(Test_type="Up",'Request Details'!$H$5,IF(Test_type="Down",'Request Details'!$I$5,0))*PQ_Test[[#This Row],[Profile %]]</f>
        <v>10.000000000000011</v>
      </c>
      <c r="I389" s="54">
        <f>IF(Test_type="Up",'Request Details'!$H$5,IF(Test_type="Down",'Request Details'!$I$5,0))*PQ_Test[[#This Row],[Rate]]*15</f>
        <v>0</v>
      </c>
    </row>
    <row r="390" spans="2:9" x14ac:dyDescent="0.3">
      <c r="B390" s="34">
        <f>TEXT(PQ_Test[[#This Row],[Timestep]]*"00:00:04","HH:MM:SS")+0</f>
        <v>1.6759259259259258E-2</v>
      </c>
      <c r="C390" s="33">
        <v>362</v>
      </c>
      <c r="D390" s="33" t="s">
        <v>25</v>
      </c>
      <c r="E390" s="33">
        <v>0</v>
      </c>
      <c r="F390" s="43">
        <v>0</v>
      </c>
      <c r="G390" s="43">
        <f>IFERROR(G389+PQ_Test[[#This Row],[Factor]]*PQ_Test[[#This Row],[Rate]]*IF($C$1="Up",1,IF($C$1="Down",-1,0)),0)</f>
        <v>1.0000000000000011</v>
      </c>
      <c r="H390" s="54">
        <f>IF(Test_type="Up",'Request Details'!$H$5,IF(Test_type="Down",'Request Details'!$I$5,0))*PQ_Test[[#This Row],[Profile %]]</f>
        <v>10.000000000000011</v>
      </c>
      <c r="I390" s="54">
        <f>IF(Test_type="Up",'Request Details'!$H$5,IF(Test_type="Down",'Request Details'!$I$5,0))*PQ_Test[[#This Row],[Rate]]*15</f>
        <v>0</v>
      </c>
    </row>
    <row r="391" spans="2:9" x14ac:dyDescent="0.3">
      <c r="B391" s="34">
        <f>TEXT(PQ_Test[[#This Row],[Timestep]]*"00:00:04","HH:MM:SS")+0</f>
        <v>1.6805555555555556E-2</v>
      </c>
      <c r="C391" s="33">
        <v>363</v>
      </c>
      <c r="D391" s="33" t="s">
        <v>25</v>
      </c>
      <c r="E391" s="33">
        <v>0</v>
      </c>
      <c r="F391" s="43">
        <v>0</v>
      </c>
      <c r="G391" s="43">
        <f>IFERROR(G390+PQ_Test[[#This Row],[Factor]]*PQ_Test[[#This Row],[Rate]]*IF($C$1="Up",1,IF($C$1="Down",-1,0)),0)</f>
        <v>1.0000000000000011</v>
      </c>
      <c r="H391" s="54">
        <f>IF(Test_type="Up",'Request Details'!$H$5,IF(Test_type="Down",'Request Details'!$I$5,0))*PQ_Test[[#This Row],[Profile %]]</f>
        <v>10.000000000000011</v>
      </c>
      <c r="I391" s="54">
        <f>IF(Test_type="Up",'Request Details'!$H$5,IF(Test_type="Down",'Request Details'!$I$5,0))*PQ_Test[[#This Row],[Rate]]*15</f>
        <v>0</v>
      </c>
    </row>
    <row r="392" spans="2:9" x14ac:dyDescent="0.3">
      <c r="B392" s="34">
        <f>TEXT(PQ_Test[[#This Row],[Timestep]]*"00:00:04","HH:MM:SS")+0</f>
        <v>1.6851851851851851E-2</v>
      </c>
      <c r="C392" s="33">
        <v>364</v>
      </c>
      <c r="D392" s="33" t="s">
        <v>25</v>
      </c>
      <c r="E392" s="33">
        <v>0</v>
      </c>
      <c r="F392" s="43">
        <v>0</v>
      </c>
      <c r="G392" s="43">
        <f>IFERROR(G391+PQ_Test[[#This Row],[Factor]]*PQ_Test[[#This Row],[Rate]]*IF($C$1="Up",1,IF($C$1="Down",-1,0)),0)</f>
        <v>1.0000000000000011</v>
      </c>
      <c r="H392" s="54">
        <f>IF(Test_type="Up",'Request Details'!$H$5,IF(Test_type="Down",'Request Details'!$I$5,0))*PQ_Test[[#This Row],[Profile %]]</f>
        <v>10.000000000000011</v>
      </c>
      <c r="I392" s="54">
        <f>IF(Test_type="Up",'Request Details'!$H$5,IF(Test_type="Down",'Request Details'!$I$5,0))*PQ_Test[[#This Row],[Rate]]*15</f>
        <v>0</v>
      </c>
    </row>
    <row r="393" spans="2:9" x14ac:dyDescent="0.3">
      <c r="B393" s="34">
        <f>TEXT(PQ_Test[[#This Row],[Timestep]]*"00:00:04","HH:MM:SS")+0</f>
        <v>1.6898148148148148E-2</v>
      </c>
      <c r="C393" s="33">
        <v>365</v>
      </c>
      <c r="D393" s="33" t="s">
        <v>25</v>
      </c>
      <c r="E393" s="33">
        <v>0</v>
      </c>
      <c r="F393" s="43">
        <v>0</v>
      </c>
      <c r="G393" s="43">
        <f>IFERROR(G392+PQ_Test[[#This Row],[Factor]]*PQ_Test[[#This Row],[Rate]]*IF($C$1="Up",1,IF($C$1="Down",-1,0)),0)</f>
        <v>1.0000000000000011</v>
      </c>
      <c r="H393" s="54">
        <f>IF(Test_type="Up",'Request Details'!$H$5,IF(Test_type="Down",'Request Details'!$I$5,0))*PQ_Test[[#This Row],[Profile %]]</f>
        <v>10.000000000000011</v>
      </c>
      <c r="I393" s="54">
        <f>IF(Test_type="Up",'Request Details'!$H$5,IF(Test_type="Down",'Request Details'!$I$5,0))*PQ_Test[[#This Row],[Rate]]*15</f>
        <v>0</v>
      </c>
    </row>
    <row r="394" spans="2:9" x14ac:dyDescent="0.3">
      <c r="B394" s="34">
        <f>TEXT(PQ_Test[[#This Row],[Timestep]]*"00:00:04","HH:MM:SS")+0</f>
        <v>1.6944444444444443E-2</v>
      </c>
      <c r="C394" s="33">
        <v>366</v>
      </c>
      <c r="D394" s="33" t="s">
        <v>25</v>
      </c>
      <c r="E394" s="33">
        <v>0</v>
      </c>
      <c r="F394" s="43">
        <v>0</v>
      </c>
      <c r="G394" s="43">
        <f>IFERROR(G393+PQ_Test[[#This Row],[Factor]]*PQ_Test[[#This Row],[Rate]]*IF($C$1="Up",1,IF($C$1="Down",-1,0)),0)</f>
        <v>1.0000000000000011</v>
      </c>
      <c r="H394" s="54">
        <f>IF(Test_type="Up",'Request Details'!$H$5,IF(Test_type="Down",'Request Details'!$I$5,0))*PQ_Test[[#This Row],[Profile %]]</f>
        <v>10.000000000000011</v>
      </c>
      <c r="I394" s="54">
        <f>IF(Test_type="Up",'Request Details'!$H$5,IF(Test_type="Down",'Request Details'!$I$5,0))*PQ_Test[[#This Row],[Rate]]*15</f>
        <v>0</v>
      </c>
    </row>
    <row r="395" spans="2:9" x14ac:dyDescent="0.3">
      <c r="B395" s="34">
        <f>TEXT(PQ_Test[[#This Row],[Timestep]]*"00:00:04","HH:MM:SS")+0</f>
        <v>1.699074074074074E-2</v>
      </c>
      <c r="C395" s="33">
        <v>367</v>
      </c>
      <c r="D395" s="33" t="s">
        <v>25</v>
      </c>
      <c r="E395" s="33">
        <v>0</v>
      </c>
      <c r="F395" s="43">
        <v>0</v>
      </c>
      <c r="G395" s="43">
        <f>IFERROR(G394+PQ_Test[[#This Row],[Factor]]*PQ_Test[[#This Row],[Rate]]*IF($C$1="Up",1,IF($C$1="Down",-1,0)),0)</f>
        <v>1.0000000000000011</v>
      </c>
      <c r="H395" s="54">
        <f>IF(Test_type="Up",'Request Details'!$H$5,IF(Test_type="Down",'Request Details'!$I$5,0))*PQ_Test[[#This Row],[Profile %]]</f>
        <v>10.000000000000011</v>
      </c>
      <c r="I395" s="54">
        <f>IF(Test_type="Up",'Request Details'!$H$5,IF(Test_type="Down",'Request Details'!$I$5,0))*PQ_Test[[#This Row],[Rate]]*15</f>
        <v>0</v>
      </c>
    </row>
    <row r="396" spans="2:9" x14ac:dyDescent="0.3">
      <c r="B396" s="34">
        <f>TEXT(PQ_Test[[#This Row],[Timestep]]*"00:00:04","HH:MM:SS")+0</f>
        <v>1.7037037037037038E-2</v>
      </c>
      <c r="C396" s="33">
        <v>368</v>
      </c>
      <c r="D396" s="33" t="s">
        <v>25</v>
      </c>
      <c r="E396" s="33">
        <v>0</v>
      </c>
      <c r="F396" s="43">
        <v>0</v>
      </c>
      <c r="G396" s="43">
        <f>IFERROR(G395+PQ_Test[[#This Row],[Factor]]*PQ_Test[[#This Row],[Rate]]*IF($C$1="Up",1,IF($C$1="Down",-1,0)),0)</f>
        <v>1.0000000000000011</v>
      </c>
      <c r="H396" s="54">
        <f>IF(Test_type="Up",'Request Details'!$H$5,IF(Test_type="Down",'Request Details'!$I$5,0))*PQ_Test[[#This Row],[Profile %]]</f>
        <v>10.000000000000011</v>
      </c>
      <c r="I396" s="54">
        <f>IF(Test_type="Up",'Request Details'!$H$5,IF(Test_type="Down",'Request Details'!$I$5,0))*PQ_Test[[#This Row],[Rate]]*15</f>
        <v>0</v>
      </c>
    </row>
    <row r="397" spans="2:9" x14ac:dyDescent="0.3">
      <c r="B397" s="34">
        <f>TEXT(PQ_Test[[#This Row],[Timestep]]*"00:00:04","HH:MM:SS")+0</f>
        <v>1.7083333333333336E-2</v>
      </c>
      <c r="C397" s="33">
        <v>369</v>
      </c>
      <c r="D397" s="33" t="s">
        <v>25</v>
      </c>
      <c r="E397" s="33">
        <v>0</v>
      </c>
      <c r="F397" s="43">
        <v>0</v>
      </c>
      <c r="G397" s="43">
        <f>IFERROR(G396+PQ_Test[[#This Row],[Factor]]*PQ_Test[[#This Row],[Rate]]*IF($C$1="Up",1,IF($C$1="Down",-1,0)),0)</f>
        <v>1.0000000000000011</v>
      </c>
      <c r="H397" s="54">
        <f>IF(Test_type="Up",'Request Details'!$H$5,IF(Test_type="Down",'Request Details'!$I$5,0))*PQ_Test[[#This Row],[Profile %]]</f>
        <v>10.000000000000011</v>
      </c>
      <c r="I397" s="54">
        <f>IF(Test_type="Up",'Request Details'!$H$5,IF(Test_type="Down",'Request Details'!$I$5,0))*PQ_Test[[#This Row],[Rate]]*15</f>
        <v>0</v>
      </c>
    </row>
    <row r="398" spans="2:9" x14ac:dyDescent="0.3">
      <c r="B398" s="34">
        <f>TEXT(PQ_Test[[#This Row],[Timestep]]*"00:00:04","HH:MM:SS")+0</f>
        <v>1.712962962962963E-2</v>
      </c>
      <c r="C398" s="33">
        <v>370</v>
      </c>
      <c r="D398" s="33" t="s">
        <v>25</v>
      </c>
      <c r="E398" s="33">
        <v>0</v>
      </c>
      <c r="F398" s="43">
        <v>0</v>
      </c>
      <c r="G398" s="43">
        <f>IFERROR(G397+PQ_Test[[#This Row],[Factor]]*PQ_Test[[#This Row],[Rate]]*IF($C$1="Up",1,IF($C$1="Down",-1,0)),0)</f>
        <v>1.0000000000000011</v>
      </c>
      <c r="H398" s="54">
        <f>IF(Test_type="Up",'Request Details'!$H$5,IF(Test_type="Down",'Request Details'!$I$5,0))*PQ_Test[[#This Row],[Profile %]]</f>
        <v>10.000000000000011</v>
      </c>
      <c r="I398" s="54">
        <f>IF(Test_type="Up",'Request Details'!$H$5,IF(Test_type="Down",'Request Details'!$I$5,0))*PQ_Test[[#This Row],[Rate]]*15</f>
        <v>0</v>
      </c>
    </row>
    <row r="399" spans="2:9" x14ac:dyDescent="0.3">
      <c r="B399" s="34">
        <f>TEXT(PQ_Test[[#This Row],[Timestep]]*"00:00:04","HH:MM:SS")+0</f>
        <v>1.7175925925925924E-2</v>
      </c>
      <c r="C399" s="33">
        <v>371</v>
      </c>
      <c r="D399" s="33" t="s">
        <v>25</v>
      </c>
      <c r="E399" s="33">
        <v>0</v>
      </c>
      <c r="F399" s="43">
        <v>0</v>
      </c>
      <c r="G399" s="43">
        <f>IFERROR(G398+PQ_Test[[#This Row],[Factor]]*PQ_Test[[#This Row],[Rate]]*IF($C$1="Up",1,IF($C$1="Down",-1,0)),0)</f>
        <v>1.0000000000000011</v>
      </c>
      <c r="H399" s="54">
        <f>IF(Test_type="Up",'Request Details'!$H$5,IF(Test_type="Down",'Request Details'!$I$5,0))*PQ_Test[[#This Row],[Profile %]]</f>
        <v>10.000000000000011</v>
      </c>
      <c r="I399" s="54">
        <f>IF(Test_type="Up",'Request Details'!$H$5,IF(Test_type="Down",'Request Details'!$I$5,0))*PQ_Test[[#This Row],[Rate]]*15</f>
        <v>0</v>
      </c>
    </row>
    <row r="400" spans="2:9" x14ac:dyDescent="0.3">
      <c r="B400" s="34">
        <f>TEXT(PQ_Test[[#This Row],[Timestep]]*"00:00:04","HH:MM:SS")+0</f>
        <v>1.7222222222222222E-2</v>
      </c>
      <c r="C400" s="33">
        <v>372</v>
      </c>
      <c r="D400" s="33" t="s">
        <v>25</v>
      </c>
      <c r="E400" s="33">
        <v>0</v>
      </c>
      <c r="F400" s="43">
        <v>0</v>
      </c>
      <c r="G400" s="43">
        <f>IFERROR(G399+PQ_Test[[#This Row],[Factor]]*PQ_Test[[#This Row],[Rate]]*IF($C$1="Up",1,IF($C$1="Down",-1,0)),0)</f>
        <v>1.0000000000000011</v>
      </c>
      <c r="H400" s="54">
        <f>IF(Test_type="Up",'Request Details'!$H$5,IF(Test_type="Down",'Request Details'!$I$5,0))*PQ_Test[[#This Row],[Profile %]]</f>
        <v>10.000000000000011</v>
      </c>
      <c r="I400" s="54">
        <f>IF(Test_type="Up",'Request Details'!$H$5,IF(Test_type="Down",'Request Details'!$I$5,0))*PQ_Test[[#This Row],[Rate]]*15</f>
        <v>0</v>
      </c>
    </row>
    <row r="401" spans="2:9" x14ac:dyDescent="0.3">
      <c r="B401" s="34">
        <f>TEXT(PQ_Test[[#This Row],[Timestep]]*"00:00:04","HH:MM:SS")+0</f>
        <v>1.726851851851852E-2</v>
      </c>
      <c r="C401" s="33">
        <v>373</v>
      </c>
      <c r="D401" s="33" t="s">
        <v>25</v>
      </c>
      <c r="E401" s="33">
        <v>0</v>
      </c>
      <c r="F401" s="43">
        <v>0</v>
      </c>
      <c r="G401" s="43">
        <f>IFERROR(G400+PQ_Test[[#This Row],[Factor]]*PQ_Test[[#This Row],[Rate]]*IF($C$1="Up",1,IF($C$1="Down",-1,0)),0)</f>
        <v>1.0000000000000011</v>
      </c>
      <c r="H401" s="54">
        <f>IF(Test_type="Up",'Request Details'!$H$5,IF(Test_type="Down",'Request Details'!$I$5,0))*PQ_Test[[#This Row],[Profile %]]</f>
        <v>10.000000000000011</v>
      </c>
      <c r="I401" s="54">
        <f>IF(Test_type="Up",'Request Details'!$H$5,IF(Test_type="Down",'Request Details'!$I$5,0))*PQ_Test[[#This Row],[Rate]]*15</f>
        <v>0</v>
      </c>
    </row>
    <row r="402" spans="2:9" x14ac:dyDescent="0.3">
      <c r="B402" s="34">
        <f>TEXT(PQ_Test[[#This Row],[Timestep]]*"00:00:04","HH:MM:SS")+0</f>
        <v>1.7314814814814814E-2</v>
      </c>
      <c r="C402" s="33">
        <v>374</v>
      </c>
      <c r="D402" s="33" t="s">
        <v>25</v>
      </c>
      <c r="E402" s="33">
        <v>0</v>
      </c>
      <c r="F402" s="43">
        <v>0</v>
      </c>
      <c r="G402" s="43">
        <f>IFERROR(G401+PQ_Test[[#This Row],[Factor]]*PQ_Test[[#This Row],[Rate]]*IF($C$1="Up",1,IF($C$1="Down",-1,0)),0)</f>
        <v>1.0000000000000011</v>
      </c>
      <c r="H402" s="54">
        <f>IF(Test_type="Up",'Request Details'!$H$5,IF(Test_type="Down",'Request Details'!$I$5,0))*PQ_Test[[#This Row],[Profile %]]</f>
        <v>10.000000000000011</v>
      </c>
      <c r="I402" s="54">
        <f>IF(Test_type="Up",'Request Details'!$H$5,IF(Test_type="Down",'Request Details'!$I$5,0))*PQ_Test[[#This Row],[Rate]]*15</f>
        <v>0</v>
      </c>
    </row>
    <row r="403" spans="2:9" x14ac:dyDescent="0.3">
      <c r="B403" s="34">
        <f>TEXT(PQ_Test[[#This Row],[Timestep]]*"00:00:04","HH:MM:SS")+0</f>
        <v>1.7361111111111112E-2</v>
      </c>
      <c r="C403" s="33">
        <v>375</v>
      </c>
      <c r="D403" s="33" t="s">
        <v>25</v>
      </c>
      <c r="E403" s="33">
        <v>0</v>
      </c>
      <c r="F403" s="43">
        <v>0</v>
      </c>
      <c r="G403" s="43">
        <f>IFERROR(G402+PQ_Test[[#This Row],[Factor]]*PQ_Test[[#This Row],[Rate]]*IF($C$1="Up",1,IF($C$1="Down",-1,0)),0)</f>
        <v>1.0000000000000011</v>
      </c>
      <c r="H403" s="54">
        <f>IF(Test_type="Up",'Request Details'!$H$5,IF(Test_type="Down",'Request Details'!$I$5,0))*PQ_Test[[#This Row],[Profile %]]</f>
        <v>10.000000000000011</v>
      </c>
      <c r="I403" s="54">
        <f>IF(Test_type="Up",'Request Details'!$H$5,IF(Test_type="Down",'Request Details'!$I$5,0))*PQ_Test[[#This Row],[Rate]]*15</f>
        <v>0</v>
      </c>
    </row>
    <row r="404" spans="2:9" x14ac:dyDescent="0.3">
      <c r="B404" s="34">
        <f>TEXT(PQ_Test[[#This Row],[Timestep]]*"00:00:04","HH:MM:SS")+0</f>
        <v>1.7407407407407406E-2</v>
      </c>
      <c r="C404" s="33">
        <v>376</v>
      </c>
      <c r="D404" s="33" t="s">
        <v>25</v>
      </c>
      <c r="E404" s="33">
        <v>0</v>
      </c>
      <c r="F404" s="43">
        <v>0</v>
      </c>
      <c r="G404" s="43">
        <f>IFERROR(G403+PQ_Test[[#This Row],[Factor]]*PQ_Test[[#This Row],[Rate]]*IF($C$1="Up",1,IF($C$1="Down",-1,0)),0)</f>
        <v>1.0000000000000011</v>
      </c>
      <c r="H404" s="54">
        <f>IF(Test_type="Up",'Request Details'!$H$5,IF(Test_type="Down",'Request Details'!$I$5,0))*PQ_Test[[#This Row],[Profile %]]</f>
        <v>10.000000000000011</v>
      </c>
      <c r="I404" s="54">
        <f>IF(Test_type="Up",'Request Details'!$H$5,IF(Test_type="Down",'Request Details'!$I$5,0))*PQ_Test[[#This Row],[Rate]]*15</f>
        <v>0</v>
      </c>
    </row>
    <row r="405" spans="2:9" x14ac:dyDescent="0.3">
      <c r="B405" s="34">
        <f>TEXT(PQ_Test[[#This Row],[Timestep]]*"00:00:04","HH:MM:SS")+0</f>
        <v>1.7453703703703704E-2</v>
      </c>
      <c r="C405" s="33">
        <v>377</v>
      </c>
      <c r="D405" s="33" t="s">
        <v>25</v>
      </c>
      <c r="E405" s="33">
        <v>0</v>
      </c>
      <c r="F405" s="43">
        <v>0</v>
      </c>
      <c r="G405" s="43">
        <f>IFERROR(G404+PQ_Test[[#This Row],[Factor]]*PQ_Test[[#This Row],[Rate]]*IF($C$1="Up",1,IF($C$1="Down",-1,0)),0)</f>
        <v>1.0000000000000011</v>
      </c>
      <c r="H405" s="54">
        <f>IF(Test_type="Up",'Request Details'!$H$5,IF(Test_type="Down",'Request Details'!$I$5,0))*PQ_Test[[#This Row],[Profile %]]</f>
        <v>10.000000000000011</v>
      </c>
      <c r="I405" s="54">
        <f>IF(Test_type="Up",'Request Details'!$H$5,IF(Test_type="Down",'Request Details'!$I$5,0))*PQ_Test[[#This Row],[Rate]]*15</f>
        <v>0</v>
      </c>
    </row>
    <row r="406" spans="2:9" x14ac:dyDescent="0.3">
      <c r="B406" s="34">
        <f>TEXT(PQ_Test[[#This Row],[Timestep]]*"00:00:04","HH:MM:SS")+0</f>
        <v>1.7499999999999998E-2</v>
      </c>
      <c r="C406" s="33">
        <v>378</v>
      </c>
      <c r="D406" s="33" t="s">
        <v>25</v>
      </c>
      <c r="E406" s="33">
        <v>0</v>
      </c>
      <c r="F406" s="43">
        <v>0</v>
      </c>
      <c r="G406" s="43">
        <f>IFERROR(G405+PQ_Test[[#This Row],[Factor]]*PQ_Test[[#This Row],[Rate]]*IF($C$1="Up",1,IF($C$1="Down",-1,0)),0)</f>
        <v>1.0000000000000011</v>
      </c>
      <c r="H406" s="54">
        <f>IF(Test_type="Up",'Request Details'!$H$5,IF(Test_type="Down",'Request Details'!$I$5,0))*PQ_Test[[#This Row],[Profile %]]</f>
        <v>10.000000000000011</v>
      </c>
      <c r="I406" s="54">
        <f>IF(Test_type="Up",'Request Details'!$H$5,IF(Test_type="Down",'Request Details'!$I$5,0))*PQ_Test[[#This Row],[Rate]]*15</f>
        <v>0</v>
      </c>
    </row>
    <row r="407" spans="2:9" x14ac:dyDescent="0.3">
      <c r="B407" s="34">
        <f>TEXT(PQ_Test[[#This Row],[Timestep]]*"00:00:04","HH:MM:SS")+0</f>
        <v>1.7546296296296296E-2</v>
      </c>
      <c r="C407" s="33">
        <v>379</v>
      </c>
      <c r="D407" s="33" t="s">
        <v>25</v>
      </c>
      <c r="E407" s="33">
        <v>0</v>
      </c>
      <c r="F407" s="43">
        <v>0</v>
      </c>
      <c r="G407" s="43">
        <f>IFERROR(G406+PQ_Test[[#This Row],[Factor]]*PQ_Test[[#This Row],[Rate]]*IF($C$1="Up",1,IF($C$1="Down",-1,0)),0)</f>
        <v>1.0000000000000011</v>
      </c>
      <c r="H407" s="54">
        <f>IF(Test_type="Up",'Request Details'!$H$5,IF(Test_type="Down",'Request Details'!$I$5,0))*PQ_Test[[#This Row],[Profile %]]</f>
        <v>10.000000000000011</v>
      </c>
      <c r="I407" s="54">
        <f>IF(Test_type="Up",'Request Details'!$H$5,IF(Test_type="Down",'Request Details'!$I$5,0))*PQ_Test[[#This Row],[Rate]]*15</f>
        <v>0</v>
      </c>
    </row>
    <row r="408" spans="2:9" x14ac:dyDescent="0.3">
      <c r="B408" s="34">
        <f>TEXT(PQ_Test[[#This Row],[Timestep]]*"00:00:04","HH:MM:SS")+0</f>
        <v>1.7592592592592594E-2</v>
      </c>
      <c r="C408" s="33">
        <v>380</v>
      </c>
      <c r="D408" s="33" t="s">
        <v>25</v>
      </c>
      <c r="E408" s="33">
        <v>0</v>
      </c>
      <c r="F408" s="43">
        <v>0</v>
      </c>
      <c r="G408" s="43">
        <f>IFERROR(G407+PQ_Test[[#This Row],[Factor]]*PQ_Test[[#This Row],[Rate]]*IF($C$1="Up",1,IF($C$1="Down",-1,0)),0)</f>
        <v>1.0000000000000011</v>
      </c>
      <c r="H408" s="54">
        <f>IF(Test_type="Up",'Request Details'!$H$5,IF(Test_type="Down",'Request Details'!$I$5,0))*PQ_Test[[#This Row],[Profile %]]</f>
        <v>10.000000000000011</v>
      </c>
      <c r="I408" s="54">
        <f>IF(Test_type="Up",'Request Details'!$H$5,IF(Test_type="Down",'Request Details'!$I$5,0))*PQ_Test[[#This Row],[Rate]]*15</f>
        <v>0</v>
      </c>
    </row>
    <row r="409" spans="2:9" x14ac:dyDescent="0.3">
      <c r="B409" s="34">
        <f>TEXT(PQ_Test[[#This Row],[Timestep]]*"00:00:04","HH:MM:SS")+0</f>
        <v>1.7638888888888888E-2</v>
      </c>
      <c r="C409" s="33">
        <v>381</v>
      </c>
      <c r="D409" s="33" t="s">
        <v>25</v>
      </c>
      <c r="E409" s="33">
        <v>0</v>
      </c>
      <c r="F409" s="43">
        <v>0</v>
      </c>
      <c r="G409" s="43">
        <f>IFERROR(G408+PQ_Test[[#This Row],[Factor]]*PQ_Test[[#This Row],[Rate]]*IF($C$1="Up",1,IF($C$1="Down",-1,0)),0)</f>
        <v>1.0000000000000011</v>
      </c>
      <c r="H409" s="54">
        <f>IF(Test_type="Up",'Request Details'!$H$5,IF(Test_type="Down",'Request Details'!$I$5,0))*PQ_Test[[#This Row],[Profile %]]</f>
        <v>10.000000000000011</v>
      </c>
      <c r="I409" s="54">
        <f>IF(Test_type="Up",'Request Details'!$H$5,IF(Test_type="Down",'Request Details'!$I$5,0))*PQ_Test[[#This Row],[Rate]]*15</f>
        <v>0</v>
      </c>
    </row>
    <row r="410" spans="2:9" x14ac:dyDescent="0.3">
      <c r="B410" s="34">
        <f>TEXT(PQ_Test[[#This Row],[Timestep]]*"00:00:04","HH:MM:SS")+0</f>
        <v>1.7685185185185182E-2</v>
      </c>
      <c r="C410" s="33">
        <v>382</v>
      </c>
      <c r="D410" s="33" t="s">
        <v>25</v>
      </c>
      <c r="E410" s="33">
        <v>0</v>
      </c>
      <c r="F410" s="43">
        <v>0</v>
      </c>
      <c r="G410" s="43">
        <f>IFERROR(G409+PQ_Test[[#This Row],[Factor]]*PQ_Test[[#This Row],[Rate]]*IF($C$1="Up",1,IF($C$1="Down",-1,0)),0)</f>
        <v>1.0000000000000011</v>
      </c>
      <c r="H410" s="54">
        <f>IF(Test_type="Up",'Request Details'!$H$5,IF(Test_type="Down",'Request Details'!$I$5,0))*PQ_Test[[#This Row],[Profile %]]</f>
        <v>10.000000000000011</v>
      </c>
      <c r="I410" s="54">
        <f>IF(Test_type="Up",'Request Details'!$H$5,IF(Test_type="Down",'Request Details'!$I$5,0))*PQ_Test[[#This Row],[Rate]]*15</f>
        <v>0</v>
      </c>
    </row>
    <row r="411" spans="2:9" x14ac:dyDescent="0.3">
      <c r="B411" s="34">
        <f>TEXT(PQ_Test[[#This Row],[Timestep]]*"00:00:04","HH:MM:SS")+0</f>
        <v>1.7731481481481483E-2</v>
      </c>
      <c r="C411" s="33">
        <v>383</v>
      </c>
      <c r="D411" s="33" t="s">
        <v>25</v>
      </c>
      <c r="E411" s="33">
        <v>0</v>
      </c>
      <c r="F411" s="43">
        <v>0</v>
      </c>
      <c r="G411" s="43">
        <f>IFERROR(G410+PQ_Test[[#This Row],[Factor]]*PQ_Test[[#This Row],[Rate]]*IF($C$1="Up",1,IF($C$1="Down",-1,0)),0)</f>
        <v>1.0000000000000011</v>
      </c>
      <c r="H411" s="54">
        <f>IF(Test_type="Up",'Request Details'!$H$5,IF(Test_type="Down",'Request Details'!$I$5,0))*PQ_Test[[#This Row],[Profile %]]</f>
        <v>10.000000000000011</v>
      </c>
      <c r="I411" s="54">
        <f>IF(Test_type="Up",'Request Details'!$H$5,IF(Test_type="Down",'Request Details'!$I$5,0))*PQ_Test[[#This Row],[Rate]]*15</f>
        <v>0</v>
      </c>
    </row>
    <row r="412" spans="2:9" x14ac:dyDescent="0.3">
      <c r="B412" s="34">
        <f>TEXT(PQ_Test[[#This Row],[Timestep]]*"00:00:04","HH:MM:SS")+0</f>
        <v>1.7777777777777778E-2</v>
      </c>
      <c r="C412" s="33">
        <v>384</v>
      </c>
      <c r="D412" s="33" t="s">
        <v>25</v>
      </c>
      <c r="E412" s="33">
        <v>0</v>
      </c>
      <c r="F412" s="43">
        <v>0</v>
      </c>
      <c r="G412" s="43">
        <f>IFERROR(G411+PQ_Test[[#This Row],[Factor]]*PQ_Test[[#This Row],[Rate]]*IF($C$1="Up",1,IF($C$1="Down",-1,0)),0)</f>
        <v>1.0000000000000011</v>
      </c>
      <c r="H412" s="54">
        <f>IF(Test_type="Up",'Request Details'!$H$5,IF(Test_type="Down",'Request Details'!$I$5,0))*PQ_Test[[#This Row],[Profile %]]</f>
        <v>10.000000000000011</v>
      </c>
      <c r="I412" s="54">
        <f>IF(Test_type="Up",'Request Details'!$H$5,IF(Test_type="Down",'Request Details'!$I$5,0))*PQ_Test[[#This Row],[Rate]]*15</f>
        <v>0</v>
      </c>
    </row>
    <row r="413" spans="2:9" x14ac:dyDescent="0.3">
      <c r="B413" s="34">
        <f>TEXT(PQ_Test[[#This Row],[Timestep]]*"00:00:04","HH:MM:SS")+0</f>
        <v>1.7824074074074076E-2</v>
      </c>
      <c r="C413" s="33">
        <v>385</v>
      </c>
      <c r="D413" s="33" t="s">
        <v>25</v>
      </c>
      <c r="E413" s="33">
        <v>0</v>
      </c>
      <c r="F413" s="43">
        <v>0</v>
      </c>
      <c r="G413" s="43">
        <f>IFERROR(G412+PQ_Test[[#This Row],[Factor]]*PQ_Test[[#This Row],[Rate]]*IF($C$1="Up",1,IF($C$1="Down",-1,0)),0)</f>
        <v>1.0000000000000011</v>
      </c>
      <c r="H413" s="54">
        <f>IF(Test_type="Up",'Request Details'!$H$5,IF(Test_type="Down",'Request Details'!$I$5,0))*PQ_Test[[#This Row],[Profile %]]</f>
        <v>10.000000000000011</v>
      </c>
      <c r="I413" s="54">
        <f>IF(Test_type="Up",'Request Details'!$H$5,IF(Test_type="Down",'Request Details'!$I$5,0))*PQ_Test[[#This Row],[Rate]]*15</f>
        <v>0</v>
      </c>
    </row>
    <row r="414" spans="2:9" x14ac:dyDescent="0.3">
      <c r="B414" s="34">
        <f>TEXT(PQ_Test[[#This Row],[Timestep]]*"00:00:04","HH:MM:SS")+0</f>
        <v>1.7870370370370373E-2</v>
      </c>
      <c r="C414" s="33">
        <v>386</v>
      </c>
      <c r="D414" s="33" t="s">
        <v>25</v>
      </c>
      <c r="E414" s="33">
        <v>0</v>
      </c>
      <c r="F414" s="43">
        <v>0</v>
      </c>
      <c r="G414" s="43">
        <f>IFERROR(G413+PQ_Test[[#This Row],[Factor]]*PQ_Test[[#This Row],[Rate]]*IF($C$1="Up",1,IF($C$1="Down",-1,0)),0)</f>
        <v>1.0000000000000011</v>
      </c>
      <c r="H414" s="54">
        <f>IF(Test_type="Up",'Request Details'!$H$5,IF(Test_type="Down",'Request Details'!$I$5,0))*PQ_Test[[#This Row],[Profile %]]</f>
        <v>10.000000000000011</v>
      </c>
      <c r="I414" s="54">
        <f>IF(Test_type="Up",'Request Details'!$H$5,IF(Test_type="Down",'Request Details'!$I$5,0))*PQ_Test[[#This Row],[Rate]]*15</f>
        <v>0</v>
      </c>
    </row>
    <row r="415" spans="2:9" x14ac:dyDescent="0.3">
      <c r="B415" s="34">
        <f>TEXT(PQ_Test[[#This Row],[Timestep]]*"00:00:04","HH:MM:SS")+0</f>
        <v>1.7916666666666668E-2</v>
      </c>
      <c r="C415" s="33">
        <v>387</v>
      </c>
      <c r="D415" s="33" t="s">
        <v>25</v>
      </c>
      <c r="E415" s="33">
        <v>0</v>
      </c>
      <c r="F415" s="43">
        <v>0</v>
      </c>
      <c r="G415" s="43">
        <f>IFERROR(G414+PQ_Test[[#This Row],[Factor]]*PQ_Test[[#This Row],[Rate]]*IF($C$1="Up",1,IF($C$1="Down",-1,0)),0)</f>
        <v>1.0000000000000011</v>
      </c>
      <c r="H415" s="54">
        <f>IF(Test_type="Up",'Request Details'!$H$5,IF(Test_type="Down",'Request Details'!$I$5,0))*PQ_Test[[#This Row],[Profile %]]</f>
        <v>10.000000000000011</v>
      </c>
      <c r="I415" s="54">
        <f>IF(Test_type="Up",'Request Details'!$H$5,IF(Test_type="Down",'Request Details'!$I$5,0))*PQ_Test[[#This Row],[Rate]]*15</f>
        <v>0</v>
      </c>
    </row>
    <row r="416" spans="2:9" x14ac:dyDescent="0.3">
      <c r="B416" s="34">
        <f>TEXT(PQ_Test[[#This Row],[Timestep]]*"00:00:04","HH:MM:SS")+0</f>
        <v>1.7962962962962962E-2</v>
      </c>
      <c r="C416" s="33">
        <v>388</v>
      </c>
      <c r="D416" s="33" t="s">
        <v>25</v>
      </c>
      <c r="E416" s="33">
        <v>0</v>
      </c>
      <c r="F416" s="43">
        <v>0</v>
      </c>
      <c r="G416" s="43">
        <f>IFERROR(G415+PQ_Test[[#This Row],[Factor]]*PQ_Test[[#This Row],[Rate]]*IF($C$1="Up",1,IF($C$1="Down",-1,0)),0)</f>
        <v>1.0000000000000011</v>
      </c>
      <c r="H416" s="54">
        <f>IF(Test_type="Up",'Request Details'!$H$5,IF(Test_type="Down",'Request Details'!$I$5,0))*PQ_Test[[#This Row],[Profile %]]</f>
        <v>10.000000000000011</v>
      </c>
      <c r="I416" s="54">
        <f>IF(Test_type="Up",'Request Details'!$H$5,IF(Test_type="Down",'Request Details'!$I$5,0))*PQ_Test[[#This Row],[Rate]]*15</f>
        <v>0</v>
      </c>
    </row>
    <row r="417" spans="2:9" x14ac:dyDescent="0.3">
      <c r="B417" s="34">
        <f>TEXT(PQ_Test[[#This Row],[Timestep]]*"00:00:04","HH:MM:SS")+0</f>
        <v>1.800925925925926E-2</v>
      </c>
      <c r="C417" s="33">
        <v>389</v>
      </c>
      <c r="D417" s="33" t="s">
        <v>25</v>
      </c>
      <c r="E417" s="33">
        <v>0</v>
      </c>
      <c r="F417" s="43">
        <v>0</v>
      </c>
      <c r="G417" s="43">
        <f>IFERROR(G416+PQ_Test[[#This Row],[Factor]]*PQ_Test[[#This Row],[Rate]]*IF($C$1="Up",1,IF($C$1="Down",-1,0)),0)</f>
        <v>1.0000000000000011</v>
      </c>
      <c r="H417" s="54">
        <f>IF(Test_type="Up",'Request Details'!$H$5,IF(Test_type="Down",'Request Details'!$I$5,0))*PQ_Test[[#This Row],[Profile %]]</f>
        <v>10.000000000000011</v>
      </c>
      <c r="I417" s="54">
        <f>IF(Test_type="Up",'Request Details'!$H$5,IF(Test_type="Down",'Request Details'!$I$5,0))*PQ_Test[[#This Row],[Rate]]*15</f>
        <v>0</v>
      </c>
    </row>
    <row r="418" spans="2:9" x14ac:dyDescent="0.3">
      <c r="B418" s="34">
        <f>TEXT(PQ_Test[[#This Row],[Timestep]]*"00:00:04","HH:MM:SS")+0</f>
        <v>1.8055555555555557E-2</v>
      </c>
      <c r="C418" s="33">
        <v>390</v>
      </c>
      <c r="D418" s="33" t="s">
        <v>25</v>
      </c>
      <c r="E418" s="33">
        <v>0</v>
      </c>
      <c r="F418" s="43">
        <v>0</v>
      </c>
      <c r="G418" s="43">
        <f>IFERROR(G417+PQ_Test[[#This Row],[Factor]]*PQ_Test[[#This Row],[Rate]]*IF($C$1="Up",1,IF($C$1="Down",-1,0)),0)</f>
        <v>1.0000000000000011</v>
      </c>
      <c r="H418" s="54">
        <f>IF(Test_type="Up",'Request Details'!$H$5,IF(Test_type="Down",'Request Details'!$I$5,0))*PQ_Test[[#This Row],[Profile %]]</f>
        <v>10.000000000000011</v>
      </c>
      <c r="I418" s="54">
        <f>IF(Test_type="Up",'Request Details'!$H$5,IF(Test_type="Down",'Request Details'!$I$5,0))*PQ_Test[[#This Row],[Rate]]*15</f>
        <v>0</v>
      </c>
    </row>
    <row r="419" spans="2:9" x14ac:dyDescent="0.3">
      <c r="B419" s="34">
        <f>TEXT(PQ_Test[[#This Row],[Timestep]]*"00:00:04","HH:MM:SS")+0</f>
        <v>1.8101851851851852E-2</v>
      </c>
      <c r="C419" s="33">
        <v>391</v>
      </c>
      <c r="D419" s="33" t="s">
        <v>25</v>
      </c>
      <c r="E419" s="33">
        <v>0</v>
      </c>
      <c r="F419" s="43">
        <v>0</v>
      </c>
      <c r="G419" s="43">
        <f>IFERROR(G418+PQ_Test[[#This Row],[Factor]]*PQ_Test[[#This Row],[Rate]]*IF($C$1="Up",1,IF($C$1="Down",-1,0)),0)</f>
        <v>1.0000000000000011</v>
      </c>
      <c r="H419" s="54">
        <f>IF(Test_type="Up",'Request Details'!$H$5,IF(Test_type="Down",'Request Details'!$I$5,0))*PQ_Test[[#This Row],[Profile %]]</f>
        <v>10.000000000000011</v>
      </c>
      <c r="I419" s="54">
        <f>IF(Test_type="Up",'Request Details'!$H$5,IF(Test_type="Down",'Request Details'!$I$5,0))*PQ_Test[[#This Row],[Rate]]*15</f>
        <v>0</v>
      </c>
    </row>
    <row r="420" spans="2:9" x14ac:dyDescent="0.3">
      <c r="B420" s="34">
        <f>TEXT(PQ_Test[[#This Row],[Timestep]]*"00:00:04","HH:MM:SS")+0</f>
        <v>1.8148148148148146E-2</v>
      </c>
      <c r="C420" s="33">
        <v>392</v>
      </c>
      <c r="D420" s="33" t="s">
        <v>25</v>
      </c>
      <c r="E420" s="33">
        <v>0</v>
      </c>
      <c r="F420" s="43">
        <v>0</v>
      </c>
      <c r="G420" s="43">
        <f>IFERROR(G419+PQ_Test[[#This Row],[Factor]]*PQ_Test[[#This Row],[Rate]]*IF($C$1="Up",1,IF($C$1="Down",-1,0)),0)</f>
        <v>1.0000000000000011</v>
      </c>
      <c r="H420" s="54">
        <f>IF(Test_type="Up",'Request Details'!$H$5,IF(Test_type="Down",'Request Details'!$I$5,0))*PQ_Test[[#This Row],[Profile %]]</f>
        <v>10.000000000000011</v>
      </c>
      <c r="I420" s="54">
        <f>IF(Test_type="Up",'Request Details'!$H$5,IF(Test_type="Down",'Request Details'!$I$5,0))*PQ_Test[[#This Row],[Rate]]*15</f>
        <v>0</v>
      </c>
    </row>
    <row r="421" spans="2:9" x14ac:dyDescent="0.3">
      <c r="B421" s="34">
        <f>TEXT(PQ_Test[[#This Row],[Timestep]]*"00:00:04","HH:MM:SS")+0</f>
        <v>1.8194444444444444E-2</v>
      </c>
      <c r="C421" s="33">
        <v>393</v>
      </c>
      <c r="D421" s="33" t="s">
        <v>25</v>
      </c>
      <c r="E421" s="33">
        <v>0</v>
      </c>
      <c r="F421" s="43">
        <v>0</v>
      </c>
      <c r="G421" s="43">
        <f>IFERROR(G420+PQ_Test[[#This Row],[Factor]]*PQ_Test[[#This Row],[Rate]]*IF($C$1="Up",1,IF($C$1="Down",-1,0)),0)</f>
        <v>1.0000000000000011</v>
      </c>
      <c r="H421" s="54">
        <f>IF(Test_type="Up",'Request Details'!$H$5,IF(Test_type="Down",'Request Details'!$I$5,0))*PQ_Test[[#This Row],[Profile %]]</f>
        <v>10.000000000000011</v>
      </c>
      <c r="I421" s="54">
        <f>IF(Test_type="Up",'Request Details'!$H$5,IF(Test_type="Down",'Request Details'!$I$5,0))*PQ_Test[[#This Row],[Rate]]*15</f>
        <v>0</v>
      </c>
    </row>
    <row r="422" spans="2:9" x14ac:dyDescent="0.3">
      <c r="B422" s="34">
        <f>TEXT(PQ_Test[[#This Row],[Timestep]]*"00:00:04","HH:MM:SS")+0</f>
        <v>1.8240740740740741E-2</v>
      </c>
      <c r="C422" s="33">
        <v>394</v>
      </c>
      <c r="D422" s="33" t="s">
        <v>25</v>
      </c>
      <c r="E422" s="33">
        <v>0</v>
      </c>
      <c r="F422" s="43">
        <v>0</v>
      </c>
      <c r="G422" s="43">
        <f>IFERROR(G421+PQ_Test[[#This Row],[Factor]]*PQ_Test[[#This Row],[Rate]]*IF($C$1="Up",1,IF($C$1="Down",-1,0)),0)</f>
        <v>1.0000000000000011</v>
      </c>
      <c r="H422" s="54">
        <f>IF(Test_type="Up",'Request Details'!$H$5,IF(Test_type="Down",'Request Details'!$I$5,0))*PQ_Test[[#This Row],[Profile %]]</f>
        <v>10.000000000000011</v>
      </c>
      <c r="I422" s="54">
        <f>IF(Test_type="Up",'Request Details'!$H$5,IF(Test_type="Down",'Request Details'!$I$5,0))*PQ_Test[[#This Row],[Rate]]*15</f>
        <v>0</v>
      </c>
    </row>
    <row r="423" spans="2:9" x14ac:dyDescent="0.3">
      <c r="B423" s="34">
        <f>TEXT(PQ_Test[[#This Row],[Timestep]]*"00:00:04","HH:MM:SS")+0</f>
        <v>1.8287037037037036E-2</v>
      </c>
      <c r="C423" s="33">
        <v>395</v>
      </c>
      <c r="D423" s="33" t="s">
        <v>25</v>
      </c>
      <c r="E423" s="33">
        <v>0</v>
      </c>
      <c r="F423" s="43">
        <v>0</v>
      </c>
      <c r="G423" s="43">
        <f>IFERROR(G422+PQ_Test[[#This Row],[Factor]]*PQ_Test[[#This Row],[Rate]]*IF($C$1="Up",1,IF($C$1="Down",-1,0)),0)</f>
        <v>1.0000000000000011</v>
      </c>
      <c r="H423" s="54">
        <f>IF(Test_type="Up",'Request Details'!$H$5,IF(Test_type="Down",'Request Details'!$I$5,0))*PQ_Test[[#This Row],[Profile %]]</f>
        <v>10.000000000000011</v>
      </c>
      <c r="I423" s="54">
        <f>IF(Test_type="Up",'Request Details'!$H$5,IF(Test_type="Down",'Request Details'!$I$5,0))*PQ_Test[[#This Row],[Rate]]*15</f>
        <v>0</v>
      </c>
    </row>
    <row r="424" spans="2:9" x14ac:dyDescent="0.3">
      <c r="B424" s="34">
        <f>TEXT(PQ_Test[[#This Row],[Timestep]]*"00:00:04","HH:MM:SS")+0</f>
        <v>1.8333333333333333E-2</v>
      </c>
      <c r="C424" s="33">
        <v>396</v>
      </c>
      <c r="D424" s="33" t="s">
        <v>25</v>
      </c>
      <c r="E424" s="33">
        <v>0</v>
      </c>
      <c r="F424" s="43">
        <v>0</v>
      </c>
      <c r="G424" s="43">
        <f>IFERROR(G423+PQ_Test[[#This Row],[Factor]]*PQ_Test[[#This Row],[Rate]]*IF($C$1="Up",1,IF($C$1="Down",-1,0)),0)</f>
        <v>1.0000000000000011</v>
      </c>
      <c r="H424" s="54">
        <f>IF(Test_type="Up",'Request Details'!$H$5,IF(Test_type="Down",'Request Details'!$I$5,0))*PQ_Test[[#This Row],[Profile %]]</f>
        <v>10.000000000000011</v>
      </c>
      <c r="I424" s="54">
        <f>IF(Test_type="Up",'Request Details'!$H$5,IF(Test_type="Down",'Request Details'!$I$5,0))*PQ_Test[[#This Row],[Rate]]*15</f>
        <v>0</v>
      </c>
    </row>
    <row r="425" spans="2:9" x14ac:dyDescent="0.3">
      <c r="B425" s="34">
        <f>TEXT(PQ_Test[[#This Row],[Timestep]]*"00:00:04","HH:MM:SS")+0</f>
        <v>1.8379629629629628E-2</v>
      </c>
      <c r="C425" s="33">
        <v>397</v>
      </c>
      <c r="D425" s="33" t="s">
        <v>25</v>
      </c>
      <c r="E425" s="33">
        <v>0</v>
      </c>
      <c r="F425" s="43">
        <v>0</v>
      </c>
      <c r="G425" s="43">
        <f>IFERROR(G424+PQ_Test[[#This Row],[Factor]]*PQ_Test[[#This Row],[Rate]]*IF($C$1="Up",1,IF($C$1="Down",-1,0)),0)</f>
        <v>1.0000000000000011</v>
      </c>
      <c r="H425" s="54">
        <f>IF(Test_type="Up",'Request Details'!$H$5,IF(Test_type="Down",'Request Details'!$I$5,0))*PQ_Test[[#This Row],[Profile %]]</f>
        <v>10.000000000000011</v>
      </c>
      <c r="I425" s="54">
        <f>IF(Test_type="Up",'Request Details'!$H$5,IF(Test_type="Down",'Request Details'!$I$5,0))*PQ_Test[[#This Row],[Rate]]*15</f>
        <v>0</v>
      </c>
    </row>
    <row r="426" spans="2:9" x14ac:dyDescent="0.3">
      <c r="B426" s="34">
        <f>TEXT(PQ_Test[[#This Row],[Timestep]]*"00:00:04","HH:MM:SS")+0</f>
        <v>1.8425925925925925E-2</v>
      </c>
      <c r="C426" s="33">
        <v>398</v>
      </c>
      <c r="D426" s="33" t="s">
        <v>25</v>
      </c>
      <c r="E426" s="33">
        <v>0</v>
      </c>
      <c r="F426" s="43">
        <v>0</v>
      </c>
      <c r="G426" s="43">
        <f>IFERROR(G425+PQ_Test[[#This Row],[Factor]]*PQ_Test[[#This Row],[Rate]]*IF($C$1="Up",1,IF($C$1="Down",-1,0)),0)</f>
        <v>1.0000000000000011</v>
      </c>
      <c r="H426" s="54">
        <f>IF(Test_type="Up",'Request Details'!$H$5,IF(Test_type="Down",'Request Details'!$I$5,0))*PQ_Test[[#This Row],[Profile %]]</f>
        <v>10.000000000000011</v>
      </c>
      <c r="I426" s="54">
        <f>IF(Test_type="Up",'Request Details'!$H$5,IF(Test_type="Down",'Request Details'!$I$5,0))*PQ_Test[[#This Row],[Rate]]*15</f>
        <v>0</v>
      </c>
    </row>
    <row r="427" spans="2:9" x14ac:dyDescent="0.3">
      <c r="B427" s="34">
        <f>TEXT(PQ_Test[[#This Row],[Timestep]]*"00:00:04","HH:MM:SS")+0</f>
        <v>1.8472222222222223E-2</v>
      </c>
      <c r="C427" s="33">
        <v>399</v>
      </c>
      <c r="D427" s="33" t="s">
        <v>25</v>
      </c>
      <c r="E427" s="33">
        <v>0</v>
      </c>
      <c r="F427" s="43">
        <v>0</v>
      </c>
      <c r="G427" s="43">
        <f>IFERROR(G426+PQ_Test[[#This Row],[Factor]]*PQ_Test[[#This Row],[Rate]]*IF($C$1="Up",1,IF($C$1="Down",-1,0)),0)</f>
        <v>1.0000000000000011</v>
      </c>
      <c r="H427" s="54">
        <f>IF(Test_type="Up",'Request Details'!$H$5,IF(Test_type="Down",'Request Details'!$I$5,0))*PQ_Test[[#This Row],[Profile %]]</f>
        <v>10.000000000000011</v>
      </c>
      <c r="I427" s="54">
        <f>IF(Test_type="Up",'Request Details'!$H$5,IF(Test_type="Down",'Request Details'!$I$5,0))*PQ_Test[[#This Row],[Rate]]*15</f>
        <v>0</v>
      </c>
    </row>
    <row r="428" spans="2:9" x14ac:dyDescent="0.3">
      <c r="B428" s="34">
        <f>TEXT(PQ_Test[[#This Row],[Timestep]]*"00:00:04","HH:MM:SS")+0</f>
        <v>1.8518518518518521E-2</v>
      </c>
      <c r="C428" s="33">
        <v>400</v>
      </c>
      <c r="D428" s="33" t="s">
        <v>25</v>
      </c>
      <c r="E428" s="33">
        <v>0</v>
      </c>
      <c r="F428" s="43">
        <v>0</v>
      </c>
      <c r="G428" s="43">
        <f>IFERROR(G427+PQ_Test[[#This Row],[Factor]]*PQ_Test[[#This Row],[Rate]]*IF($C$1="Up",1,IF($C$1="Down",-1,0)),0)</f>
        <v>1.0000000000000011</v>
      </c>
      <c r="H428" s="54">
        <f>IF(Test_type="Up",'Request Details'!$H$5,IF(Test_type="Down",'Request Details'!$I$5,0))*PQ_Test[[#This Row],[Profile %]]</f>
        <v>10.000000000000011</v>
      </c>
      <c r="I428" s="54">
        <f>IF(Test_type="Up",'Request Details'!$H$5,IF(Test_type="Down",'Request Details'!$I$5,0))*PQ_Test[[#This Row],[Rate]]*15</f>
        <v>0</v>
      </c>
    </row>
    <row r="429" spans="2:9" x14ac:dyDescent="0.3">
      <c r="B429" s="34">
        <f>TEXT(PQ_Test[[#This Row],[Timestep]]*"00:00:04","HH:MM:SS")+0</f>
        <v>1.8564814814814815E-2</v>
      </c>
      <c r="C429" s="33">
        <v>401</v>
      </c>
      <c r="D429" s="33" t="s">
        <v>25</v>
      </c>
      <c r="E429" s="33">
        <v>0</v>
      </c>
      <c r="F429" s="43">
        <v>0</v>
      </c>
      <c r="G429" s="43">
        <f>IFERROR(G428+PQ_Test[[#This Row],[Factor]]*PQ_Test[[#This Row],[Rate]]*IF($C$1="Up",1,IF($C$1="Down",-1,0)),0)</f>
        <v>1.0000000000000011</v>
      </c>
      <c r="H429" s="54">
        <f>IF(Test_type="Up",'Request Details'!$H$5,IF(Test_type="Down",'Request Details'!$I$5,0))*PQ_Test[[#This Row],[Profile %]]</f>
        <v>10.000000000000011</v>
      </c>
      <c r="I429" s="54">
        <f>IF(Test_type="Up",'Request Details'!$H$5,IF(Test_type="Down",'Request Details'!$I$5,0))*PQ_Test[[#This Row],[Rate]]*15</f>
        <v>0</v>
      </c>
    </row>
    <row r="430" spans="2:9" x14ac:dyDescent="0.3">
      <c r="B430" s="34">
        <f>TEXT(PQ_Test[[#This Row],[Timestep]]*"00:00:04","HH:MM:SS")+0</f>
        <v>1.861111111111111E-2</v>
      </c>
      <c r="C430" s="33">
        <v>402</v>
      </c>
      <c r="D430" s="33" t="s">
        <v>25</v>
      </c>
      <c r="E430" s="33">
        <v>0</v>
      </c>
      <c r="F430" s="43">
        <v>0</v>
      </c>
      <c r="G430" s="43">
        <f>IFERROR(G429+PQ_Test[[#This Row],[Factor]]*PQ_Test[[#This Row],[Rate]]*IF($C$1="Up",1,IF($C$1="Down",-1,0)),0)</f>
        <v>1.0000000000000011</v>
      </c>
      <c r="H430" s="54">
        <f>IF(Test_type="Up",'Request Details'!$H$5,IF(Test_type="Down",'Request Details'!$I$5,0))*PQ_Test[[#This Row],[Profile %]]</f>
        <v>10.000000000000011</v>
      </c>
      <c r="I430" s="54">
        <f>IF(Test_type="Up",'Request Details'!$H$5,IF(Test_type="Down",'Request Details'!$I$5,0))*PQ_Test[[#This Row],[Rate]]*15</f>
        <v>0</v>
      </c>
    </row>
    <row r="431" spans="2:9" x14ac:dyDescent="0.3">
      <c r="B431" s="34">
        <f>TEXT(PQ_Test[[#This Row],[Timestep]]*"00:00:04","HH:MM:SS")+0</f>
        <v>1.8657407407407407E-2</v>
      </c>
      <c r="C431" s="33">
        <v>403</v>
      </c>
      <c r="D431" s="33" t="s">
        <v>25</v>
      </c>
      <c r="E431" s="33">
        <v>0</v>
      </c>
      <c r="F431" s="43">
        <v>0</v>
      </c>
      <c r="G431" s="43">
        <f>IFERROR(G430+PQ_Test[[#This Row],[Factor]]*PQ_Test[[#This Row],[Rate]]*IF($C$1="Up",1,IF($C$1="Down",-1,0)),0)</f>
        <v>1.0000000000000011</v>
      </c>
      <c r="H431" s="54">
        <f>IF(Test_type="Up",'Request Details'!$H$5,IF(Test_type="Down",'Request Details'!$I$5,0))*PQ_Test[[#This Row],[Profile %]]</f>
        <v>10.000000000000011</v>
      </c>
      <c r="I431" s="54">
        <f>IF(Test_type="Up",'Request Details'!$H$5,IF(Test_type="Down",'Request Details'!$I$5,0))*PQ_Test[[#This Row],[Rate]]*15</f>
        <v>0</v>
      </c>
    </row>
    <row r="432" spans="2:9" x14ac:dyDescent="0.3">
      <c r="B432" s="34">
        <f>TEXT(PQ_Test[[#This Row],[Timestep]]*"00:00:04","HH:MM:SS")+0</f>
        <v>1.8703703703703705E-2</v>
      </c>
      <c r="C432" s="33">
        <v>404</v>
      </c>
      <c r="D432" s="33" t="s">
        <v>25</v>
      </c>
      <c r="E432" s="33">
        <v>0</v>
      </c>
      <c r="F432" s="43">
        <v>0</v>
      </c>
      <c r="G432" s="43">
        <f>IFERROR(G431+PQ_Test[[#This Row],[Factor]]*PQ_Test[[#This Row],[Rate]]*IF($C$1="Up",1,IF($C$1="Down",-1,0)),0)</f>
        <v>1.0000000000000011</v>
      </c>
      <c r="H432" s="54">
        <f>IF(Test_type="Up",'Request Details'!$H$5,IF(Test_type="Down",'Request Details'!$I$5,0))*PQ_Test[[#This Row],[Profile %]]</f>
        <v>10.000000000000011</v>
      </c>
      <c r="I432" s="54">
        <f>IF(Test_type="Up",'Request Details'!$H$5,IF(Test_type="Down",'Request Details'!$I$5,0))*PQ_Test[[#This Row],[Rate]]*15</f>
        <v>0</v>
      </c>
    </row>
    <row r="433" spans="2:9" x14ac:dyDescent="0.3">
      <c r="B433" s="34">
        <f>TEXT(PQ_Test[[#This Row],[Timestep]]*"00:00:04","HH:MM:SS")+0</f>
        <v>1.8749999999999999E-2</v>
      </c>
      <c r="C433" s="33">
        <v>405</v>
      </c>
      <c r="D433" s="33" t="s">
        <v>25</v>
      </c>
      <c r="E433" s="33">
        <v>0</v>
      </c>
      <c r="F433" s="43">
        <v>0</v>
      </c>
      <c r="G433" s="43">
        <f>IFERROR(G432+PQ_Test[[#This Row],[Factor]]*PQ_Test[[#This Row],[Rate]]*IF($C$1="Up",1,IF($C$1="Down",-1,0)),0)</f>
        <v>1.0000000000000011</v>
      </c>
      <c r="H433" s="54">
        <f>IF(Test_type="Up",'Request Details'!$H$5,IF(Test_type="Down",'Request Details'!$I$5,0))*PQ_Test[[#This Row],[Profile %]]</f>
        <v>10.000000000000011</v>
      </c>
      <c r="I433" s="54">
        <f>IF(Test_type="Up",'Request Details'!$H$5,IF(Test_type="Down",'Request Details'!$I$5,0))*PQ_Test[[#This Row],[Rate]]*15</f>
        <v>0</v>
      </c>
    </row>
    <row r="434" spans="2:9" x14ac:dyDescent="0.3">
      <c r="B434" s="34">
        <f>TEXT(PQ_Test[[#This Row],[Timestep]]*"00:00:04","HH:MM:SS")+0</f>
        <v>1.8796296296296297E-2</v>
      </c>
      <c r="C434" s="33">
        <v>406</v>
      </c>
      <c r="D434" s="33" t="s">
        <v>25</v>
      </c>
      <c r="E434" s="33">
        <v>0</v>
      </c>
      <c r="F434" s="43">
        <v>0</v>
      </c>
      <c r="G434" s="43">
        <f>IFERROR(G433+PQ_Test[[#This Row],[Factor]]*PQ_Test[[#This Row],[Rate]]*IF($C$1="Up",1,IF($C$1="Down",-1,0)),0)</f>
        <v>1.0000000000000011</v>
      </c>
      <c r="H434" s="54">
        <f>IF(Test_type="Up",'Request Details'!$H$5,IF(Test_type="Down",'Request Details'!$I$5,0))*PQ_Test[[#This Row],[Profile %]]</f>
        <v>10.000000000000011</v>
      </c>
      <c r="I434" s="54">
        <f>IF(Test_type="Up",'Request Details'!$H$5,IF(Test_type="Down",'Request Details'!$I$5,0))*PQ_Test[[#This Row],[Rate]]*15</f>
        <v>0</v>
      </c>
    </row>
    <row r="435" spans="2:9" x14ac:dyDescent="0.3">
      <c r="B435" s="34">
        <f>TEXT(PQ_Test[[#This Row],[Timestep]]*"00:00:04","HH:MM:SS")+0</f>
        <v>1.8842592592592591E-2</v>
      </c>
      <c r="C435" s="33">
        <v>407</v>
      </c>
      <c r="D435" s="33" t="s">
        <v>25</v>
      </c>
      <c r="E435" s="33">
        <v>0</v>
      </c>
      <c r="F435" s="43">
        <v>0</v>
      </c>
      <c r="G435" s="43">
        <f>IFERROR(G434+PQ_Test[[#This Row],[Factor]]*PQ_Test[[#This Row],[Rate]]*IF($C$1="Up",1,IF($C$1="Down",-1,0)),0)</f>
        <v>1.0000000000000011</v>
      </c>
      <c r="H435" s="54">
        <f>IF(Test_type="Up",'Request Details'!$H$5,IF(Test_type="Down",'Request Details'!$I$5,0))*PQ_Test[[#This Row],[Profile %]]</f>
        <v>10.000000000000011</v>
      </c>
      <c r="I435" s="54">
        <f>IF(Test_type="Up",'Request Details'!$H$5,IF(Test_type="Down",'Request Details'!$I$5,0))*PQ_Test[[#This Row],[Rate]]*15</f>
        <v>0</v>
      </c>
    </row>
    <row r="436" spans="2:9" x14ac:dyDescent="0.3">
      <c r="B436" s="34">
        <f>TEXT(PQ_Test[[#This Row],[Timestep]]*"00:00:04","HH:MM:SS")+0</f>
        <v>1.8888888888888889E-2</v>
      </c>
      <c r="C436" s="33">
        <v>408</v>
      </c>
      <c r="D436" s="33" t="s">
        <v>25</v>
      </c>
      <c r="E436" s="33">
        <v>0</v>
      </c>
      <c r="F436" s="43">
        <v>0</v>
      </c>
      <c r="G436" s="43">
        <f>IFERROR(G435+PQ_Test[[#This Row],[Factor]]*PQ_Test[[#This Row],[Rate]]*IF($C$1="Up",1,IF($C$1="Down",-1,0)),0)</f>
        <v>1.0000000000000011</v>
      </c>
      <c r="H436" s="54">
        <f>IF(Test_type="Up",'Request Details'!$H$5,IF(Test_type="Down",'Request Details'!$I$5,0))*PQ_Test[[#This Row],[Profile %]]</f>
        <v>10.000000000000011</v>
      </c>
      <c r="I436" s="54">
        <f>IF(Test_type="Up",'Request Details'!$H$5,IF(Test_type="Down",'Request Details'!$I$5,0))*PQ_Test[[#This Row],[Rate]]*15</f>
        <v>0</v>
      </c>
    </row>
    <row r="437" spans="2:9" x14ac:dyDescent="0.3">
      <c r="B437" s="34">
        <f>TEXT(PQ_Test[[#This Row],[Timestep]]*"00:00:04","HH:MM:SS")+0</f>
        <v>1.8935185185185183E-2</v>
      </c>
      <c r="C437" s="33">
        <v>409</v>
      </c>
      <c r="D437" s="33" t="s">
        <v>25</v>
      </c>
      <c r="E437" s="33">
        <v>0</v>
      </c>
      <c r="F437" s="43">
        <v>0</v>
      </c>
      <c r="G437" s="43">
        <f>IFERROR(G436+PQ_Test[[#This Row],[Factor]]*PQ_Test[[#This Row],[Rate]]*IF($C$1="Up",1,IF($C$1="Down",-1,0)),0)</f>
        <v>1.0000000000000011</v>
      </c>
      <c r="H437" s="54">
        <f>IF(Test_type="Up",'Request Details'!$H$5,IF(Test_type="Down",'Request Details'!$I$5,0))*PQ_Test[[#This Row],[Profile %]]</f>
        <v>10.000000000000011</v>
      </c>
      <c r="I437" s="54">
        <f>IF(Test_type="Up",'Request Details'!$H$5,IF(Test_type="Down",'Request Details'!$I$5,0))*PQ_Test[[#This Row],[Rate]]*15</f>
        <v>0</v>
      </c>
    </row>
    <row r="438" spans="2:9" x14ac:dyDescent="0.3">
      <c r="B438" s="34">
        <f>TEXT(PQ_Test[[#This Row],[Timestep]]*"00:00:04","HH:MM:SS")+0</f>
        <v>1.8981481481481481E-2</v>
      </c>
      <c r="C438" s="33">
        <v>410</v>
      </c>
      <c r="D438" s="33" t="s">
        <v>25</v>
      </c>
      <c r="E438" s="33">
        <v>0</v>
      </c>
      <c r="F438" s="43">
        <v>0</v>
      </c>
      <c r="G438" s="43">
        <f>IFERROR(G437+PQ_Test[[#This Row],[Factor]]*PQ_Test[[#This Row],[Rate]]*IF($C$1="Up",1,IF($C$1="Down",-1,0)),0)</f>
        <v>1.0000000000000011</v>
      </c>
      <c r="H438" s="54">
        <f>IF(Test_type="Up",'Request Details'!$H$5,IF(Test_type="Down",'Request Details'!$I$5,0))*PQ_Test[[#This Row],[Profile %]]</f>
        <v>10.000000000000011</v>
      </c>
      <c r="I438" s="54">
        <f>IF(Test_type="Up",'Request Details'!$H$5,IF(Test_type="Down",'Request Details'!$I$5,0))*PQ_Test[[#This Row],[Rate]]*15</f>
        <v>0</v>
      </c>
    </row>
    <row r="439" spans="2:9" x14ac:dyDescent="0.3">
      <c r="B439" s="34">
        <f>TEXT(PQ_Test[[#This Row],[Timestep]]*"00:00:04","HH:MM:SS")+0</f>
        <v>1.9027777777777779E-2</v>
      </c>
      <c r="C439" s="33">
        <v>411</v>
      </c>
      <c r="D439" s="33" t="s">
        <v>25</v>
      </c>
      <c r="E439" s="33">
        <v>0</v>
      </c>
      <c r="F439" s="43">
        <v>0</v>
      </c>
      <c r="G439" s="43">
        <f>IFERROR(G438+PQ_Test[[#This Row],[Factor]]*PQ_Test[[#This Row],[Rate]]*IF($C$1="Up",1,IF($C$1="Down",-1,0)),0)</f>
        <v>1.0000000000000011</v>
      </c>
      <c r="H439" s="54">
        <f>IF(Test_type="Up",'Request Details'!$H$5,IF(Test_type="Down",'Request Details'!$I$5,0))*PQ_Test[[#This Row],[Profile %]]</f>
        <v>10.000000000000011</v>
      </c>
      <c r="I439" s="54">
        <f>IF(Test_type="Up",'Request Details'!$H$5,IF(Test_type="Down",'Request Details'!$I$5,0))*PQ_Test[[#This Row],[Rate]]*15</f>
        <v>0</v>
      </c>
    </row>
    <row r="440" spans="2:9" x14ac:dyDescent="0.3">
      <c r="B440" s="34">
        <f>TEXT(PQ_Test[[#This Row],[Timestep]]*"00:00:04","HH:MM:SS")+0</f>
        <v>1.9074074074074073E-2</v>
      </c>
      <c r="C440" s="33">
        <v>412</v>
      </c>
      <c r="D440" s="33" t="s">
        <v>25</v>
      </c>
      <c r="E440" s="33">
        <v>0</v>
      </c>
      <c r="F440" s="43">
        <v>0</v>
      </c>
      <c r="G440" s="43">
        <f>IFERROR(G439+PQ_Test[[#This Row],[Factor]]*PQ_Test[[#This Row],[Rate]]*IF($C$1="Up",1,IF($C$1="Down",-1,0)),0)</f>
        <v>1.0000000000000011</v>
      </c>
      <c r="H440" s="54">
        <f>IF(Test_type="Up",'Request Details'!$H$5,IF(Test_type="Down",'Request Details'!$I$5,0))*PQ_Test[[#This Row],[Profile %]]</f>
        <v>10.000000000000011</v>
      </c>
      <c r="I440" s="54">
        <f>IF(Test_type="Up",'Request Details'!$H$5,IF(Test_type="Down",'Request Details'!$I$5,0))*PQ_Test[[#This Row],[Rate]]*15</f>
        <v>0</v>
      </c>
    </row>
    <row r="441" spans="2:9" x14ac:dyDescent="0.3">
      <c r="B441" s="34">
        <f>TEXT(PQ_Test[[#This Row],[Timestep]]*"00:00:04","HH:MM:SS")+0</f>
        <v>1.9120370370370371E-2</v>
      </c>
      <c r="C441" s="33">
        <v>413</v>
      </c>
      <c r="D441" s="33" t="s">
        <v>25</v>
      </c>
      <c r="E441" s="33">
        <v>0</v>
      </c>
      <c r="F441" s="43">
        <v>0</v>
      </c>
      <c r="G441" s="43">
        <f>IFERROR(G440+PQ_Test[[#This Row],[Factor]]*PQ_Test[[#This Row],[Rate]]*IF($C$1="Up",1,IF($C$1="Down",-1,0)),0)</f>
        <v>1.0000000000000011</v>
      </c>
      <c r="H441" s="54">
        <f>IF(Test_type="Up",'Request Details'!$H$5,IF(Test_type="Down",'Request Details'!$I$5,0))*PQ_Test[[#This Row],[Profile %]]</f>
        <v>10.000000000000011</v>
      </c>
      <c r="I441" s="54">
        <f>IF(Test_type="Up",'Request Details'!$H$5,IF(Test_type="Down",'Request Details'!$I$5,0))*PQ_Test[[#This Row],[Rate]]*15</f>
        <v>0</v>
      </c>
    </row>
    <row r="442" spans="2:9" x14ac:dyDescent="0.3">
      <c r="B442" s="34">
        <f>TEXT(PQ_Test[[#This Row],[Timestep]]*"00:00:04","HH:MM:SS")+0</f>
        <v>1.9166666666666669E-2</v>
      </c>
      <c r="C442" s="33">
        <v>414</v>
      </c>
      <c r="D442" s="33" t="s">
        <v>25</v>
      </c>
      <c r="E442" s="33">
        <v>0</v>
      </c>
      <c r="F442" s="43">
        <v>0</v>
      </c>
      <c r="G442" s="43">
        <f>IFERROR(G441+PQ_Test[[#This Row],[Factor]]*PQ_Test[[#This Row],[Rate]]*IF($C$1="Up",1,IF($C$1="Down",-1,0)),0)</f>
        <v>1.0000000000000011</v>
      </c>
      <c r="H442" s="54">
        <f>IF(Test_type="Up",'Request Details'!$H$5,IF(Test_type="Down",'Request Details'!$I$5,0))*PQ_Test[[#This Row],[Profile %]]</f>
        <v>10.000000000000011</v>
      </c>
      <c r="I442" s="54">
        <f>IF(Test_type="Up",'Request Details'!$H$5,IF(Test_type="Down",'Request Details'!$I$5,0))*PQ_Test[[#This Row],[Rate]]*15</f>
        <v>0</v>
      </c>
    </row>
    <row r="443" spans="2:9" x14ac:dyDescent="0.3">
      <c r="B443" s="34">
        <f>TEXT(PQ_Test[[#This Row],[Timestep]]*"00:00:04","HH:MM:SS")+0</f>
        <v>1.9212962962962963E-2</v>
      </c>
      <c r="C443" s="33">
        <v>415</v>
      </c>
      <c r="D443" s="33" t="s">
        <v>25</v>
      </c>
      <c r="E443" s="33">
        <v>0</v>
      </c>
      <c r="F443" s="43">
        <v>0</v>
      </c>
      <c r="G443" s="43">
        <f>IFERROR(G442+PQ_Test[[#This Row],[Factor]]*PQ_Test[[#This Row],[Rate]]*IF($C$1="Up",1,IF($C$1="Down",-1,0)),0)</f>
        <v>1.0000000000000011</v>
      </c>
      <c r="H443" s="54">
        <f>IF(Test_type="Up",'Request Details'!$H$5,IF(Test_type="Down",'Request Details'!$I$5,0))*PQ_Test[[#This Row],[Profile %]]</f>
        <v>10.000000000000011</v>
      </c>
      <c r="I443" s="54">
        <f>IF(Test_type="Up",'Request Details'!$H$5,IF(Test_type="Down",'Request Details'!$I$5,0))*PQ_Test[[#This Row],[Rate]]*15</f>
        <v>0</v>
      </c>
    </row>
    <row r="444" spans="2:9" x14ac:dyDescent="0.3">
      <c r="B444" s="34">
        <f>TEXT(PQ_Test[[#This Row],[Timestep]]*"00:00:04","HH:MM:SS")+0</f>
        <v>1.9259259259259261E-2</v>
      </c>
      <c r="C444" s="33">
        <v>416</v>
      </c>
      <c r="D444" s="33" t="s">
        <v>25</v>
      </c>
      <c r="E444" s="33">
        <v>0</v>
      </c>
      <c r="F444" s="43">
        <v>0</v>
      </c>
      <c r="G444" s="43">
        <f>IFERROR(G443+PQ_Test[[#This Row],[Factor]]*PQ_Test[[#This Row],[Rate]]*IF($C$1="Up",1,IF($C$1="Down",-1,0)),0)</f>
        <v>1.0000000000000011</v>
      </c>
      <c r="H444" s="54">
        <f>IF(Test_type="Up",'Request Details'!$H$5,IF(Test_type="Down",'Request Details'!$I$5,0))*PQ_Test[[#This Row],[Profile %]]</f>
        <v>10.000000000000011</v>
      </c>
      <c r="I444" s="54">
        <f>IF(Test_type="Up",'Request Details'!$H$5,IF(Test_type="Down",'Request Details'!$I$5,0))*PQ_Test[[#This Row],[Rate]]*15</f>
        <v>0</v>
      </c>
    </row>
    <row r="445" spans="2:9" x14ac:dyDescent="0.3">
      <c r="B445" s="34">
        <f>TEXT(PQ_Test[[#This Row],[Timestep]]*"00:00:04","HH:MM:SS")+0</f>
        <v>1.9305555555555555E-2</v>
      </c>
      <c r="C445" s="33">
        <v>417</v>
      </c>
      <c r="D445" s="33" t="s">
        <v>25</v>
      </c>
      <c r="E445" s="33">
        <v>0</v>
      </c>
      <c r="F445" s="43">
        <v>0</v>
      </c>
      <c r="G445" s="43">
        <f>IFERROR(G444+PQ_Test[[#This Row],[Factor]]*PQ_Test[[#This Row],[Rate]]*IF($C$1="Up",1,IF($C$1="Down",-1,0)),0)</f>
        <v>1.0000000000000011</v>
      </c>
      <c r="H445" s="54">
        <f>IF(Test_type="Up",'Request Details'!$H$5,IF(Test_type="Down",'Request Details'!$I$5,0))*PQ_Test[[#This Row],[Profile %]]</f>
        <v>10.000000000000011</v>
      </c>
      <c r="I445" s="54">
        <f>IF(Test_type="Up",'Request Details'!$H$5,IF(Test_type="Down",'Request Details'!$I$5,0))*PQ_Test[[#This Row],[Rate]]*15</f>
        <v>0</v>
      </c>
    </row>
    <row r="446" spans="2:9" x14ac:dyDescent="0.3">
      <c r="B446" s="34">
        <f>TEXT(PQ_Test[[#This Row],[Timestep]]*"00:00:04","HH:MM:SS")+0</f>
        <v>1.9351851851851853E-2</v>
      </c>
      <c r="C446" s="33">
        <v>418</v>
      </c>
      <c r="D446" s="33" t="s">
        <v>25</v>
      </c>
      <c r="E446" s="33">
        <v>0</v>
      </c>
      <c r="F446" s="43">
        <v>0</v>
      </c>
      <c r="G446" s="43">
        <f>IFERROR(G445+PQ_Test[[#This Row],[Factor]]*PQ_Test[[#This Row],[Rate]]*IF($C$1="Up",1,IF($C$1="Down",-1,0)),0)</f>
        <v>1.0000000000000011</v>
      </c>
      <c r="H446" s="54">
        <f>IF(Test_type="Up",'Request Details'!$H$5,IF(Test_type="Down",'Request Details'!$I$5,0))*PQ_Test[[#This Row],[Profile %]]</f>
        <v>10.000000000000011</v>
      </c>
      <c r="I446" s="54">
        <f>IF(Test_type="Up",'Request Details'!$H$5,IF(Test_type="Down",'Request Details'!$I$5,0))*PQ_Test[[#This Row],[Rate]]*15</f>
        <v>0</v>
      </c>
    </row>
    <row r="447" spans="2:9" x14ac:dyDescent="0.3">
      <c r="B447" s="34">
        <f>TEXT(PQ_Test[[#This Row],[Timestep]]*"00:00:04","HH:MM:SS")+0</f>
        <v>1.9398148148148147E-2</v>
      </c>
      <c r="C447" s="33">
        <v>419</v>
      </c>
      <c r="D447" s="33" t="s">
        <v>25</v>
      </c>
      <c r="E447" s="33">
        <v>0</v>
      </c>
      <c r="F447" s="43">
        <v>0</v>
      </c>
      <c r="G447" s="43">
        <f>IFERROR(G446+PQ_Test[[#This Row],[Factor]]*PQ_Test[[#This Row],[Rate]]*IF($C$1="Up",1,IF($C$1="Down",-1,0)),0)</f>
        <v>1.0000000000000011</v>
      </c>
      <c r="H447" s="54">
        <f>IF(Test_type="Up",'Request Details'!$H$5,IF(Test_type="Down",'Request Details'!$I$5,0))*PQ_Test[[#This Row],[Profile %]]</f>
        <v>10.000000000000011</v>
      </c>
      <c r="I447" s="54">
        <f>IF(Test_type="Up",'Request Details'!$H$5,IF(Test_type="Down",'Request Details'!$I$5,0))*PQ_Test[[#This Row],[Rate]]*15</f>
        <v>0</v>
      </c>
    </row>
    <row r="448" spans="2:9" x14ac:dyDescent="0.3">
      <c r="B448" s="34">
        <f>TEXT(PQ_Test[[#This Row],[Timestep]]*"00:00:04","HH:MM:SS")+0</f>
        <v>1.9444444444444445E-2</v>
      </c>
      <c r="C448" s="33">
        <v>420</v>
      </c>
      <c r="D448" s="33" t="s">
        <v>25</v>
      </c>
      <c r="E448" s="33">
        <v>0</v>
      </c>
      <c r="F448" s="43">
        <v>0</v>
      </c>
      <c r="G448" s="43">
        <f>IFERROR(G447+PQ_Test[[#This Row],[Factor]]*PQ_Test[[#This Row],[Rate]]*IF($C$1="Up",1,IF($C$1="Down",-1,0)),0)</f>
        <v>1.0000000000000011</v>
      </c>
      <c r="H448" s="54">
        <f>IF(Test_type="Up",'Request Details'!$H$5,IF(Test_type="Down",'Request Details'!$I$5,0))*PQ_Test[[#This Row],[Profile %]]</f>
        <v>10.000000000000011</v>
      </c>
      <c r="I448" s="54">
        <f>IF(Test_type="Up",'Request Details'!$H$5,IF(Test_type="Down",'Request Details'!$I$5,0))*PQ_Test[[#This Row],[Rate]]*15</f>
        <v>0</v>
      </c>
    </row>
    <row r="449" spans="2:9" x14ac:dyDescent="0.3">
      <c r="B449" s="34">
        <f>TEXT(PQ_Test[[#This Row],[Timestep]]*"00:00:04","HH:MM:SS")+0</f>
        <v>1.9490740740740743E-2</v>
      </c>
      <c r="C449" s="33">
        <v>421</v>
      </c>
      <c r="D449" s="33" t="s">
        <v>25</v>
      </c>
      <c r="E449" s="33">
        <v>0</v>
      </c>
      <c r="F449" s="43">
        <v>0</v>
      </c>
      <c r="G449" s="43">
        <f>IFERROR(G448+PQ_Test[[#This Row],[Factor]]*PQ_Test[[#This Row],[Rate]]*IF($C$1="Up",1,IF($C$1="Down",-1,0)),0)</f>
        <v>1.0000000000000011</v>
      </c>
      <c r="H449" s="54">
        <f>IF(Test_type="Up",'Request Details'!$H$5,IF(Test_type="Down",'Request Details'!$I$5,0))*PQ_Test[[#This Row],[Profile %]]</f>
        <v>10.000000000000011</v>
      </c>
      <c r="I449" s="54">
        <f>IF(Test_type="Up",'Request Details'!$H$5,IF(Test_type="Down",'Request Details'!$I$5,0))*PQ_Test[[#This Row],[Rate]]*15</f>
        <v>0</v>
      </c>
    </row>
    <row r="450" spans="2:9" x14ac:dyDescent="0.3">
      <c r="B450" s="34">
        <f>TEXT(PQ_Test[[#This Row],[Timestep]]*"00:00:04","HH:MM:SS")+0</f>
        <v>1.9537037037037037E-2</v>
      </c>
      <c r="C450" s="33">
        <v>422</v>
      </c>
      <c r="D450" s="33" t="s">
        <v>25</v>
      </c>
      <c r="E450" s="33">
        <v>0</v>
      </c>
      <c r="F450" s="43">
        <v>0</v>
      </c>
      <c r="G450" s="43">
        <f>IFERROR(G449+PQ_Test[[#This Row],[Factor]]*PQ_Test[[#This Row],[Rate]]*IF($C$1="Up",1,IF($C$1="Down",-1,0)),0)</f>
        <v>1.0000000000000011</v>
      </c>
      <c r="H450" s="54">
        <f>IF(Test_type="Up",'Request Details'!$H$5,IF(Test_type="Down",'Request Details'!$I$5,0))*PQ_Test[[#This Row],[Profile %]]</f>
        <v>10.000000000000011</v>
      </c>
      <c r="I450" s="54">
        <f>IF(Test_type="Up",'Request Details'!$H$5,IF(Test_type="Down",'Request Details'!$I$5,0))*PQ_Test[[#This Row],[Rate]]*15</f>
        <v>0</v>
      </c>
    </row>
    <row r="451" spans="2:9" x14ac:dyDescent="0.3">
      <c r="B451" s="34">
        <f>TEXT(PQ_Test[[#This Row],[Timestep]]*"00:00:04","HH:MM:SS")+0</f>
        <v>1.9583333333333331E-2</v>
      </c>
      <c r="C451" s="33">
        <v>423</v>
      </c>
      <c r="D451" s="33" t="s">
        <v>25</v>
      </c>
      <c r="E451" s="33">
        <v>0</v>
      </c>
      <c r="F451" s="43">
        <v>0</v>
      </c>
      <c r="G451" s="43">
        <f>IFERROR(G450+PQ_Test[[#This Row],[Factor]]*PQ_Test[[#This Row],[Rate]]*IF($C$1="Up",1,IF($C$1="Down",-1,0)),0)</f>
        <v>1.0000000000000011</v>
      </c>
      <c r="H451" s="54">
        <f>IF(Test_type="Up",'Request Details'!$H$5,IF(Test_type="Down",'Request Details'!$I$5,0))*PQ_Test[[#This Row],[Profile %]]</f>
        <v>10.000000000000011</v>
      </c>
      <c r="I451" s="54">
        <f>IF(Test_type="Up",'Request Details'!$H$5,IF(Test_type="Down",'Request Details'!$I$5,0))*PQ_Test[[#This Row],[Rate]]*15</f>
        <v>0</v>
      </c>
    </row>
    <row r="452" spans="2:9" x14ac:dyDescent="0.3">
      <c r="B452" s="34">
        <f>TEXT(PQ_Test[[#This Row],[Timestep]]*"00:00:04","HH:MM:SS")+0</f>
        <v>1.9629629629629629E-2</v>
      </c>
      <c r="C452" s="33">
        <v>424</v>
      </c>
      <c r="D452" s="33" t="s">
        <v>25</v>
      </c>
      <c r="E452" s="33">
        <v>0</v>
      </c>
      <c r="F452" s="43">
        <v>0</v>
      </c>
      <c r="G452" s="43">
        <f>IFERROR(G451+PQ_Test[[#This Row],[Factor]]*PQ_Test[[#This Row],[Rate]]*IF($C$1="Up",1,IF($C$1="Down",-1,0)),0)</f>
        <v>1.0000000000000011</v>
      </c>
      <c r="H452" s="54">
        <f>IF(Test_type="Up",'Request Details'!$H$5,IF(Test_type="Down",'Request Details'!$I$5,0))*PQ_Test[[#This Row],[Profile %]]</f>
        <v>10.000000000000011</v>
      </c>
      <c r="I452" s="54">
        <f>IF(Test_type="Up",'Request Details'!$H$5,IF(Test_type="Down",'Request Details'!$I$5,0))*PQ_Test[[#This Row],[Rate]]*15</f>
        <v>0</v>
      </c>
    </row>
    <row r="453" spans="2:9" x14ac:dyDescent="0.3">
      <c r="B453" s="34">
        <f>TEXT(PQ_Test[[#This Row],[Timestep]]*"00:00:04","HH:MM:SS")+0</f>
        <v>1.9675925925925927E-2</v>
      </c>
      <c r="C453" s="33">
        <v>425</v>
      </c>
      <c r="D453" s="33" t="s">
        <v>25</v>
      </c>
      <c r="E453" s="33">
        <v>0</v>
      </c>
      <c r="F453" s="43">
        <v>0</v>
      </c>
      <c r="G453" s="43">
        <f>IFERROR(G452+PQ_Test[[#This Row],[Factor]]*PQ_Test[[#This Row],[Rate]]*IF($C$1="Up",1,IF($C$1="Down",-1,0)),0)</f>
        <v>1.0000000000000011</v>
      </c>
      <c r="H453" s="54">
        <f>IF(Test_type="Up",'Request Details'!$H$5,IF(Test_type="Down",'Request Details'!$I$5,0))*PQ_Test[[#This Row],[Profile %]]</f>
        <v>10.000000000000011</v>
      </c>
      <c r="I453" s="54">
        <f>IF(Test_type="Up",'Request Details'!$H$5,IF(Test_type="Down",'Request Details'!$I$5,0))*PQ_Test[[#This Row],[Rate]]*15</f>
        <v>0</v>
      </c>
    </row>
    <row r="454" spans="2:9" x14ac:dyDescent="0.3">
      <c r="B454" s="34">
        <f>TEXT(PQ_Test[[#This Row],[Timestep]]*"00:00:04","HH:MM:SS")+0</f>
        <v>1.9722222222222221E-2</v>
      </c>
      <c r="C454" s="33">
        <v>426</v>
      </c>
      <c r="D454" s="33" t="s">
        <v>25</v>
      </c>
      <c r="E454" s="33">
        <v>0</v>
      </c>
      <c r="F454" s="43">
        <v>0</v>
      </c>
      <c r="G454" s="43">
        <f>IFERROR(G453+PQ_Test[[#This Row],[Factor]]*PQ_Test[[#This Row],[Rate]]*IF($C$1="Up",1,IF($C$1="Down",-1,0)),0)</f>
        <v>1.0000000000000011</v>
      </c>
      <c r="H454" s="54">
        <f>IF(Test_type="Up",'Request Details'!$H$5,IF(Test_type="Down",'Request Details'!$I$5,0))*PQ_Test[[#This Row],[Profile %]]</f>
        <v>10.000000000000011</v>
      </c>
      <c r="I454" s="54">
        <f>IF(Test_type="Up",'Request Details'!$H$5,IF(Test_type="Down",'Request Details'!$I$5,0))*PQ_Test[[#This Row],[Rate]]*15</f>
        <v>0</v>
      </c>
    </row>
    <row r="455" spans="2:9" x14ac:dyDescent="0.3">
      <c r="B455" s="34">
        <f>TEXT(PQ_Test[[#This Row],[Timestep]]*"00:00:04","HH:MM:SS")+0</f>
        <v>1.9768518518518515E-2</v>
      </c>
      <c r="C455" s="33">
        <v>427</v>
      </c>
      <c r="D455" s="33" t="s">
        <v>25</v>
      </c>
      <c r="E455" s="33">
        <v>0</v>
      </c>
      <c r="F455" s="43">
        <v>0</v>
      </c>
      <c r="G455" s="43">
        <f>IFERROR(G454+PQ_Test[[#This Row],[Factor]]*PQ_Test[[#This Row],[Rate]]*IF($C$1="Up",1,IF($C$1="Down",-1,0)),0)</f>
        <v>1.0000000000000011</v>
      </c>
      <c r="H455" s="54">
        <f>IF(Test_type="Up",'Request Details'!$H$5,IF(Test_type="Down",'Request Details'!$I$5,0))*PQ_Test[[#This Row],[Profile %]]</f>
        <v>10.000000000000011</v>
      </c>
      <c r="I455" s="54">
        <f>IF(Test_type="Up",'Request Details'!$H$5,IF(Test_type="Down",'Request Details'!$I$5,0))*PQ_Test[[#This Row],[Rate]]*15</f>
        <v>0</v>
      </c>
    </row>
    <row r="456" spans="2:9" x14ac:dyDescent="0.3">
      <c r="B456" s="34">
        <f>TEXT(PQ_Test[[#This Row],[Timestep]]*"00:00:04","HH:MM:SS")+0</f>
        <v>1.9814814814814816E-2</v>
      </c>
      <c r="C456" s="33">
        <v>428</v>
      </c>
      <c r="D456" s="33" t="s">
        <v>25</v>
      </c>
      <c r="E456" s="33">
        <v>0</v>
      </c>
      <c r="F456" s="43">
        <v>0</v>
      </c>
      <c r="G456" s="43">
        <f>IFERROR(G455+PQ_Test[[#This Row],[Factor]]*PQ_Test[[#This Row],[Rate]]*IF($C$1="Up",1,IF($C$1="Down",-1,0)),0)</f>
        <v>1.0000000000000011</v>
      </c>
      <c r="H456" s="54">
        <f>IF(Test_type="Up",'Request Details'!$H$5,IF(Test_type="Down",'Request Details'!$I$5,0))*PQ_Test[[#This Row],[Profile %]]</f>
        <v>10.000000000000011</v>
      </c>
      <c r="I456" s="54">
        <f>IF(Test_type="Up",'Request Details'!$H$5,IF(Test_type="Down",'Request Details'!$I$5,0))*PQ_Test[[#This Row],[Rate]]*15</f>
        <v>0</v>
      </c>
    </row>
    <row r="457" spans="2:9" x14ac:dyDescent="0.3">
      <c r="B457" s="34">
        <f>TEXT(PQ_Test[[#This Row],[Timestep]]*"00:00:04","HH:MM:SS")+0</f>
        <v>1.9861111111111111E-2</v>
      </c>
      <c r="C457" s="33">
        <v>429</v>
      </c>
      <c r="D457" s="33" t="s">
        <v>25</v>
      </c>
      <c r="E457" s="33">
        <v>0</v>
      </c>
      <c r="F457" s="43">
        <v>0</v>
      </c>
      <c r="G457" s="43">
        <f>IFERROR(G456+PQ_Test[[#This Row],[Factor]]*PQ_Test[[#This Row],[Rate]]*IF($C$1="Up",1,IF($C$1="Down",-1,0)),0)</f>
        <v>1.0000000000000011</v>
      </c>
      <c r="H457" s="54">
        <f>IF(Test_type="Up",'Request Details'!$H$5,IF(Test_type="Down",'Request Details'!$I$5,0))*PQ_Test[[#This Row],[Profile %]]</f>
        <v>10.000000000000011</v>
      </c>
      <c r="I457" s="54">
        <f>IF(Test_type="Up",'Request Details'!$H$5,IF(Test_type="Down",'Request Details'!$I$5,0))*PQ_Test[[#This Row],[Rate]]*15</f>
        <v>0</v>
      </c>
    </row>
    <row r="458" spans="2:9" x14ac:dyDescent="0.3">
      <c r="B458" s="34">
        <f>TEXT(PQ_Test[[#This Row],[Timestep]]*"00:00:04","HH:MM:SS")+0</f>
        <v>1.9907407407407408E-2</v>
      </c>
      <c r="C458" s="33">
        <v>430</v>
      </c>
      <c r="D458" s="33" t="s">
        <v>25</v>
      </c>
      <c r="E458" s="33">
        <v>0</v>
      </c>
      <c r="F458" s="43">
        <v>0</v>
      </c>
      <c r="G458" s="43">
        <f>IFERROR(G457+PQ_Test[[#This Row],[Factor]]*PQ_Test[[#This Row],[Rate]]*IF($C$1="Up",1,IF($C$1="Down",-1,0)),0)</f>
        <v>1.0000000000000011</v>
      </c>
      <c r="H458" s="54">
        <f>IF(Test_type="Up",'Request Details'!$H$5,IF(Test_type="Down",'Request Details'!$I$5,0))*PQ_Test[[#This Row],[Profile %]]</f>
        <v>10.000000000000011</v>
      </c>
      <c r="I458" s="54">
        <f>IF(Test_type="Up",'Request Details'!$H$5,IF(Test_type="Down",'Request Details'!$I$5,0))*PQ_Test[[#This Row],[Rate]]*15</f>
        <v>0</v>
      </c>
    </row>
    <row r="459" spans="2:9" x14ac:dyDescent="0.3">
      <c r="B459" s="34">
        <f>TEXT(PQ_Test[[#This Row],[Timestep]]*"00:00:04","HH:MM:SS")+0</f>
        <v>1.9953703703703706E-2</v>
      </c>
      <c r="C459" s="33">
        <v>431</v>
      </c>
      <c r="D459" s="33" t="s">
        <v>25</v>
      </c>
      <c r="E459" s="33">
        <v>0</v>
      </c>
      <c r="F459" s="43">
        <v>0</v>
      </c>
      <c r="G459" s="43">
        <f>IFERROR(G458+PQ_Test[[#This Row],[Factor]]*PQ_Test[[#This Row],[Rate]]*IF($C$1="Up",1,IF($C$1="Down",-1,0)),0)</f>
        <v>1.0000000000000011</v>
      </c>
      <c r="H459" s="54">
        <f>IF(Test_type="Up",'Request Details'!$H$5,IF(Test_type="Down",'Request Details'!$I$5,0))*PQ_Test[[#This Row],[Profile %]]</f>
        <v>10.000000000000011</v>
      </c>
      <c r="I459" s="54">
        <f>IF(Test_type="Up",'Request Details'!$H$5,IF(Test_type="Down",'Request Details'!$I$5,0))*PQ_Test[[#This Row],[Rate]]*15</f>
        <v>0</v>
      </c>
    </row>
    <row r="460" spans="2:9" x14ac:dyDescent="0.3">
      <c r="B460" s="34">
        <f>TEXT(PQ_Test[[#This Row],[Timestep]]*"00:00:04","HH:MM:SS")+0</f>
        <v>0.02</v>
      </c>
      <c r="C460" s="33">
        <v>432</v>
      </c>
      <c r="D460" s="33" t="s">
        <v>25</v>
      </c>
      <c r="E460" s="33">
        <v>0</v>
      </c>
      <c r="F460" s="43">
        <v>0</v>
      </c>
      <c r="G460" s="43">
        <f>IFERROR(G459+PQ_Test[[#This Row],[Factor]]*PQ_Test[[#This Row],[Rate]]*IF($C$1="Up",1,IF($C$1="Down",-1,0)),0)</f>
        <v>1.0000000000000011</v>
      </c>
      <c r="H460" s="54">
        <f>IF(Test_type="Up",'Request Details'!$H$5,IF(Test_type="Down",'Request Details'!$I$5,0))*PQ_Test[[#This Row],[Profile %]]</f>
        <v>10.000000000000011</v>
      </c>
      <c r="I460" s="54">
        <f>IF(Test_type="Up",'Request Details'!$H$5,IF(Test_type="Down",'Request Details'!$I$5,0))*PQ_Test[[#This Row],[Rate]]*15</f>
        <v>0</v>
      </c>
    </row>
    <row r="461" spans="2:9" x14ac:dyDescent="0.3">
      <c r="B461" s="34">
        <f>TEXT(PQ_Test[[#This Row],[Timestep]]*"00:00:04","HH:MM:SS")+0</f>
        <v>2.0046296296296295E-2</v>
      </c>
      <c r="C461" s="33">
        <v>433</v>
      </c>
      <c r="D461" s="33" t="s">
        <v>25</v>
      </c>
      <c r="E461" s="33">
        <v>0</v>
      </c>
      <c r="F461" s="43">
        <v>0</v>
      </c>
      <c r="G461" s="43">
        <f>IFERROR(G460+PQ_Test[[#This Row],[Factor]]*PQ_Test[[#This Row],[Rate]]*IF($C$1="Up",1,IF($C$1="Down",-1,0)),0)</f>
        <v>1.0000000000000011</v>
      </c>
      <c r="H461" s="54">
        <f>IF(Test_type="Up",'Request Details'!$H$5,IF(Test_type="Down",'Request Details'!$I$5,0))*PQ_Test[[#This Row],[Profile %]]</f>
        <v>10.000000000000011</v>
      </c>
      <c r="I461" s="54">
        <f>IF(Test_type="Up",'Request Details'!$H$5,IF(Test_type="Down",'Request Details'!$I$5,0))*PQ_Test[[#This Row],[Rate]]*15</f>
        <v>0</v>
      </c>
    </row>
    <row r="462" spans="2:9" x14ac:dyDescent="0.3">
      <c r="B462" s="34">
        <f>TEXT(PQ_Test[[#This Row],[Timestep]]*"00:00:04","HH:MM:SS")+0</f>
        <v>2.0092592592592592E-2</v>
      </c>
      <c r="C462" s="33">
        <v>434</v>
      </c>
      <c r="D462" s="33" t="s">
        <v>25</v>
      </c>
      <c r="E462" s="33">
        <v>0</v>
      </c>
      <c r="F462" s="43">
        <v>0</v>
      </c>
      <c r="G462" s="43">
        <f>IFERROR(G461+PQ_Test[[#This Row],[Factor]]*PQ_Test[[#This Row],[Rate]]*IF($C$1="Up",1,IF($C$1="Down",-1,0)),0)</f>
        <v>1.0000000000000011</v>
      </c>
      <c r="H462" s="54">
        <f>IF(Test_type="Up",'Request Details'!$H$5,IF(Test_type="Down",'Request Details'!$I$5,0))*PQ_Test[[#This Row],[Profile %]]</f>
        <v>10.000000000000011</v>
      </c>
      <c r="I462" s="54">
        <f>IF(Test_type="Up",'Request Details'!$H$5,IF(Test_type="Down",'Request Details'!$I$5,0))*PQ_Test[[#This Row],[Rate]]*15</f>
        <v>0</v>
      </c>
    </row>
    <row r="463" spans="2:9" x14ac:dyDescent="0.3">
      <c r="B463" s="34">
        <f>TEXT(PQ_Test[[#This Row],[Timestep]]*"00:00:04","HH:MM:SS")+0</f>
        <v>2.013888888888889E-2</v>
      </c>
      <c r="C463" s="33">
        <v>435</v>
      </c>
      <c r="D463" s="33" t="s">
        <v>25</v>
      </c>
      <c r="E463" s="33">
        <v>0</v>
      </c>
      <c r="F463" s="43">
        <v>0</v>
      </c>
      <c r="G463" s="43">
        <f>IFERROR(G462+PQ_Test[[#This Row],[Factor]]*PQ_Test[[#This Row],[Rate]]*IF($C$1="Up",1,IF($C$1="Down",-1,0)),0)</f>
        <v>1.0000000000000011</v>
      </c>
      <c r="H463" s="54">
        <f>IF(Test_type="Up",'Request Details'!$H$5,IF(Test_type="Down",'Request Details'!$I$5,0))*PQ_Test[[#This Row],[Profile %]]</f>
        <v>10.000000000000011</v>
      </c>
      <c r="I463" s="54">
        <f>IF(Test_type="Up",'Request Details'!$H$5,IF(Test_type="Down",'Request Details'!$I$5,0))*PQ_Test[[#This Row],[Rate]]*15</f>
        <v>0</v>
      </c>
    </row>
    <row r="464" spans="2:9" x14ac:dyDescent="0.3">
      <c r="B464" s="34">
        <f>TEXT(PQ_Test[[#This Row],[Timestep]]*"00:00:04","HH:MM:SS")+0</f>
        <v>2.0185185185185184E-2</v>
      </c>
      <c r="C464" s="33">
        <v>436</v>
      </c>
      <c r="D464" s="33" t="s">
        <v>25</v>
      </c>
      <c r="E464" s="33">
        <v>0</v>
      </c>
      <c r="F464" s="43">
        <v>0</v>
      </c>
      <c r="G464" s="43">
        <f>IFERROR(G463+PQ_Test[[#This Row],[Factor]]*PQ_Test[[#This Row],[Rate]]*IF($C$1="Up",1,IF($C$1="Down",-1,0)),0)</f>
        <v>1.0000000000000011</v>
      </c>
      <c r="H464" s="54">
        <f>IF(Test_type="Up",'Request Details'!$H$5,IF(Test_type="Down",'Request Details'!$I$5,0))*PQ_Test[[#This Row],[Profile %]]</f>
        <v>10.000000000000011</v>
      </c>
      <c r="I464" s="54">
        <f>IF(Test_type="Up",'Request Details'!$H$5,IF(Test_type="Down",'Request Details'!$I$5,0))*PQ_Test[[#This Row],[Rate]]*15</f>
        <v>0</v>
      </c>
    </row>
    <row r="465" spans="2:9" x14ac:dyDescent="0.3">
      <c r="B465" s="34">
        <f>TEXT(PQ_Test[[#This Row],[Timestep]]*"00:00:04","HH:MM:SS")+0</f>
        <v>2.0231481481481482E-2</v>
      </c>
      <c r="C465" s="33">
        <v>437</v>
      </c>
      <c r="D465" s="33" t="s">
        <v>25</v>
      </c>
      <c r="E465" s="33">
        <v>0</v>
      </c>
      <c r="F465" s="43">
        <v>0</v>
      </c>
      <c r="G465" s="43">
        <f>IFERROR(G464+PQ_Test[[#This Row],[Factor]]*PQ_Test[[#This Row],[Rate]]*IF($C$1="Up",1,IF($C$1="Down",-1,0)),0)</f>
        <v>1.0000000000000011</v>
      </c>
      <c r="H465" s="54">
        <f>IF(Test_type="Up",'Request Details'!$H$5,IF(Test_type="Down",'Request Details'!$I$5,0))*PQ_Test[[#This Row],[Profile %]]</f>
        <v>10.000000000000011</v>
      </c>
      <c r="I465" s="54">
        <f>IF(Test_type="Up",'Request Details'!$H$5,IF(Test_type="Down",'Request Details'!$I$5,0))*PQ_Test[[#This Row],[Rate]]*15</f>
        <v>0</v>
      </c>
    </row>
    <row r="466" spans="2:9" x14ac:dyDescent="0.3">
      <c r="B466" s="34">
        <f>TEXT(PQ_Test[[#This Row],[Timestep]]*"00:00:04","HH:MM:SS")+0</f>
        <v>2.0277777777777777E-2</v>
      </c>
      <c r="C466" s="33">
        <v>438</v>
      </c>
      <c r="D466" s="33" t="s">
        <v>25</v>
      </c>
      <c r="E466" s="33">
        <v>0</v>
      </c>
      <c r="F466" s="43">
        <v>0</v>
      </c>
      <c r="G466" s="43">
        <f>IFERROR(G465+PQ_Test[[#This Row],[Factor]]*PQ_Test[[#This Row],[Rate]]*IF($C$1="Up",1,IF($C$1="Down",-1,0)),0)</f>
        <v>1.0000000000000011</v>
      </c>
      <c r="H466" s="54">
        <f>IF(Test_type="Up",'Request Details'!$H$5,IF(Test_type="Down",'Request Details'!$I$5,0))*PQ_Test[[#This Row],[Profile %]]</f>
        <v>10.000000000000011</v>
      </c>
      <c r="I466" s="54">
        <f>IF(Test_type="Up",'Request Details'!$H$5,IF(Test_type="Down",'Request Details'!$I$5,0))*PQ_Test[[#This Row],[Rate]]*15</f>
        <v>0</v>
      </c>
    </row>
    <row r="467" spans="2:9" x14ac:dyDescent="0.3">
      <c r="B467" s="34">
        <f>TEXT(PQ_Test[[#This Row],[Timestep]]*"00:00:04","HH:MM:SS")+0</f>
        <v>2.0324074074074074E-2</v>
      </c>
      <c r="C467" s="33">
        <v>439</v>
      </c>
      <c r="D467" s="33" t="s">
        <v>25</v>
      </c>
      <c r="E467" s="33">
        <v>0</v>
      </c>
      <c r="F467" s="43">
        <v>0</v>
      </c>
      <c r="G467" s="43">
        <f>IFERROR(G466+PQ_Test[[#This Row],[Factor]]*PQ_Test[[#This Row],[Rate]]*IF($C$1="Up",1,IF($C$1="Down",-1,0)),0)</f>
        <v>1.0000000000000011</v>
      </c>
      <c r="H467" s="54">
        <f>IF(Test_type="Up",'Request Details'!$H$5,IF(Test_type="Down",'Request Details'!$I$5,0))*PQ_Test[[#This Row],[Profile %]]</f>
        <v>10.000000000000011</v>
      </c>
      <c r="I467" s="54">
        <f>IF(Test_type="Up",'Request Details'!$H$5,IF(Test_type="Down",'Request Details'!$I$5,0))*PQ_Test[[#This Row],[Rate]]*15</f>
        <v>0</v>
      </c>
    </row>
    <row r="468" spans="2:9" x14ac:dyDescent="0.3">
      <c r="B468" s="34">
        <f>TEXT(PQ_Test[[#This Row],[Timestep]]*"00:00:04","HH:MM:SS")+0</f>
        <v>2.0370370370370369E-2</v>
      </c>
      <c r="C468" s="33">
        <v>440</v>
      </c>
      <c r="D468" s="33" t="s">
        <v>25</v>
      </c>
      <c r="E468" s="33">
        <v>0</v>
      </c>
      <c r="F468" s="43">
        <v>0</v>
      </c>
      <c r="G468" s="43">
        <f>IFERROR(G467+PQ_Test[[#This Row],[Factor]]*PQ_Test[[#This Row],[Rate]]*IF($C$1="Up",1,IF($C$1="Down",-1,0)),0)</f>
        <v>1.0000000000000011</v>
      </c>
      <c r="H468" s="54">
        <f>IF(Test_type="Up",'Request Details'!$H$5,IF(Test_type="Down",'Request Details'!$I$5,0))*PQ_Test[[#This Row],[Profile %]]</f>
        <v>10.000000000000011</v>
      </c>
      <c r="I468" s="54">
        <f>IF(Test_type="Up",'Request Details'!$H$5,IF(Test_type="Down",'Request Details'!$I$5,0))*PQ_Test[[#This Row],[Rate]]*15</f>
        <v>0</v>
      </c>
    </row>
    <row r="469" spans="2:9" x14ac:dyDescent="0.3">
      <c r="B469" s="34">
        <f>TEXT(PQ_Test[[#This Row],[Timestep]]*"00:00:04","HH:MM:SS")+0</f>
        <v>2.0416666666666666E-2</v>
      </c>
      <c r="C469" s="33">
        <v>441</v>
      </c>
      <c r="D469" s="33" t="s">
        <v>25</v>
      </c>
      <c r="E469" s="33">
        <v>0</v>
      </c>
      <c r="F469" s="43">
        <v>0</v>
      </c>
      <c r="G469" s="43">
        <f>IFERROR(G468+PQ_Test[[#This Row],[Factor]]*PQ_Test[[#This Row],[Rate]]*IF($C$1="Up",1,IF($C$1="Down",-1,0)),0)</f>
        <v>1.0000000000000011</v>
      </c>
      <c r="H469" s="54">
        <f>IF(Test_type="Up",'Request Details'!$H$5,IF(Test_type="Down",'Request Details'!$I$5,0))*PQ_Test[[#This Row],[Profile %]]</f>
        <v>10.000000000000011</v>
      </c>
      <c r="I469" s="54">
        <f>IF(Test_type="Up",'Request Details'!$H$5,IF(Test_type="Down",'Request Details'!$I$5,0))*PQ_Test[[#This Row],[Rate]]*15</f>
        <v>0</v>
      </c>
    </row>
    <row r="470" spans="2:9" x14ac:dyDescent="0.3">
      <c r="B470" s="34">
        <f>TEXT(PQ_Test[[#This Row],[Timestep]]*"00:00:04","HH:MM:SS")+0</f>
        <v>2.0462962962962964E-2</v>
      </c>
      <c r="C470" s="33">
        <v>442</v>
      </c>
      <c r="D470" s="33" t="s">
        <v>25</v>
      </c>
      <c r="E470" s="33">
        <v>0</v>
      </c>
      <c r="F470" s="43">
        <v>0</v>
      </c>
      <c r="G470" s="43">
        <f>IFERROR(G469+PQ_Test[[#This Row],[Factor]]*PQ_Test[[#This Row],[Rate]]*IF($C$1="Up",1,IF($C$1="Down",-1,0)),0)</f>
        <v>1.0000000000000011</v>
      </c>
      <c r="H470" s="54">
        <f>IF(Test_type="Up",'Request Details'!$H$5,IF(Test_type="Down",'Request Details'!$I$5,0))*PQ_Test[[#This Row],[Profile %]]</f>
        <v>10.000000000000011</v>
      </c>
      <c r="I470" s="54">
        <f>IF(Test_type="Up",'Request Details'!$H$5,IF(Test_type="Down",'Request Details'!$I$5,0))*PQ_Test[[#This Row],[Rate]]*15</f>
        <v>0</v>
      </c>
    </row>
    <row r="471" spans="2:9" x14ac:dyDescent="0.3">
      <c r="B471" s="34">
        <f>TEXT(PQ_Test[[#This Row],[Timestep]]*"00:00:04","HH:MM:SS")+0</f>
        <v>2.0509259259259258E-2</v>
      </c>
      <c r="C471" s="33">
        <v>443</v>
      </c>
      <c r="D471" s="33" t="s">
        <v>25</v>
      </c>
      <c r="E471" s="33">
        <v>0</v>
      </c>
      <c r="F471" s="43">
        <v>0</v>
      </c>
      <c r="G471" s="43">
        <f>IFERROR(G470+PQ_Test[[#This Row],[Factor]]*PQ_Test[[#This Row],[Rate]]*IF($C$1="Up",1,IF($C$1="Down",-1,0)),0)</f>
        <v>1.0000000000000011</v>
      </c>
      <c r="H471" s="54">
        <f>IF(Test_type="Up",'Request Details'!$H$5,IF(Test_type="Down",'Request Details'!$I$5,0))*PQ_Test[[#This Row],[Profile %]]</f>
        <v>10.000000000000011</v>
      </c>
      <c r="I471" s="54">
        <f>IF(Test_type="Up",'Request Details'!$H$5,IF(Test_type="Down",'Request Details'!$I$5,0))*PQ_Test[[#This Row],[Rate]]*15</f>
        <v>0</v>
      </c>
    </row>
    <row r="472" spans="2:9" x14ac:dyDescent="0.3">
      <c r="B472" s="34">
        <f>TEXT(PQ_Test[[#This Row],[Timestep]]*"00:00:04","HH:MM:SS")+0</f>
        <v>2.0555555555555556E-2</v>
      </c>
      <c r="C472" s="33">
        <v>444</v>
      </c>
      <c r="D472" s="33" t="s">
        <v>25</v>
      </c>
      <c r="E472" s="33">
        <v>0</v>
      </c>
      <c r="F472" s="43">
        <v>0</v>
      </c>
      <c r="G472" s="43">
        <f>IFERROR(G471+PQ_Test[[#This Row],[Factor]]*PQ_Test[[#This Row],[Rate]]*IF($C$1="Up",1,IF($C$1="Down",-1,0)),0)</f>
        <v>1.0000000000000011</v>
      </c>
      <c r="H472" s="54">
        <f>IF(Test_type="Up",'Request Details'!$H$5,IF(Test_type="Down",'Request Details'!$I$5,0))*PQ_Test[[#This Row],[Profile %]]</f>
        <v>10.000000000000011</v>
      </c>
      <c r="I472" s="54">
        <f>IF(Test_type="Up",'Request Details'!$H$5,IF(Test_type="Down",'Request Details'!$I$5,0))*PQ_Test[[#This Row],[Rate]]*15</f>
        <v>0</v>
      </c>
    </row>
    <row r="473" spans="2:9" x14ac:dyDescent="0.3">
      <c r="B473" s="34">
        <f>TEXT(PQ_Test[[#This Row],[Timestep]]*"00:00:04","HH:MM:SS")+0</f>
        <v>2.0601851851851854E-2</v>
      </c>
      <c r="C473" s="33">
        <v>445</v>
      </c>
      <c r="D473" s="33" t="s">
        <v>25</v>
      </c>
      <c r="E473" s="33">
        <v>0</v>
      </c>
      <c r="F473" s="43">
        <v>0</v>
      </c>
      <c r="G473" s="43">
        <f>IFERROR(G472+PQ_Test[[#This Row],[Factor]]*PQ_Test[[#This Row],[Rate]]*IF($C$1="Up",1,IF($C$1="Down",-1,0)),0)</f>
        <v>1.0000000000000011</v>
      </c>
      <c r="H473" s="54">
        <f>IF(Test_type="Up",'Request Details'!$H$5,IF(Test_type="Down",'Request Details'!$I$5,0))*PQ_Test[[#This Row],[Profile %]]</f>
        <v>10.000000000000011</v>
      </c>
      <c r="I473" s="54">
        <f>IF(Test_type="Up",'Request Details'!$H$5,IF(Test_type="Down",'Request Details'!$I$5,0))*PQ_Test[[#This Row],[Rate]]*15</f>
        <v>0</v>
      </c>
    </row>
    <row r="474" spans="2:9" x14ac:dyDescent="0.3">
      <c r="B474" s="34">
        <f>TEXT(PQ_Test[[#This Row],[Timestep]]*"00:00:04","HH:MM:SS")+0</f>
        <v>2.0648148148148148E-2</v>
      </c>
      <c r="C474" s="33">
        <v>446</v>
      </c>
      <c r="D474" s="33" t="s">
        <v>25</v>
      </c>
      <c r="E474" s="33">
        <v>0</v>
      </c>
      <c r="F474" s="43">
        <v>0</v>
      </c>
      <c r="G474" s="43">
        <f>IFERROR(G473+PQ_Test[[#This Row],[Factor]]*PQ_Test[[#This Row],[Rate]]*IF($C$1="Up",1,IF($C$1="Down",-1,0)),0)</f>
        <v>1.0000000000000011</v>
      </c>
      <c r="H474" s="54">
        <f>IF(Test_type="Up",'Request Details'!$H$5,IF(Test_type="Down",'Request Details'!$I$5,0))*PQ_Test[[#This Row],[Profile %]]</f>
        <v>10.000000000000011</v>
      </c>
      <c r="I474" s="54">
        <f>IF(Test_type="Up",'Request Details'!$H$5,IF(Test_type="Down",'Request Details'!$I$5,0))*PQ_Test[[#This Row],[Rate]]*15</f>
        <v>0</v>
      </c>
    </row>
    <row r="475" spans="2:9" x14ac:dyDescent="0.3">
      <c r="B475" s="34">
        <f>TEXT(PQ_Test[[#This Row],[Timestep]]*"00:00:04","HH:MM:SS")+0</f>
        <v>2.0694444444444446E-2</v>
      </c>
      <c r="C475" s="33">
        <v>447</v>
      </c>
      <c r="D475" s="33" t="s">
        <v>25</v>
      </c>
      <c r="E475" s="33">
        <v>0</v>
      </c>
      <c r="F475" s="43">
        <v>0</v>
      </c>
      <c r="G475" s="43">
        <f>IFERROR(G474+PQ_Test[[#This Row],[Factor]]*PQ_Test[[#This Row],[Rate]]*IF($C$1="Up",1,IF($C$1="Down",-1,0)),0)</f>
        <v>1.0000000000000011</v>
      </c>
      <c r="H475" s="54">
        <f>IF(Test_type="Up",'Request Details'!$H$5,IF(Test_type="Down",'Request Details'!$I$5,0))*PQ_Test[[#This Row],[Profile %]]</f>
        <v>10.000000000000011</v>
      </c>
      <c r="I475" s="54">
        <f>IF(Test_type="Up",'Request Details'!$H$5,IF(Test_type="Down",'Request Details'!$I$5,0))*PQ_Test[[#This Row],[Rate]]*15</f>
        <v>0</v>
      </c>
    </row>
    <row r="476" spans="2:9" x14ac:dyDescent="0.3">
      <c r="B476" s="34">
        <f>TEXT(PQ_Test[[#This Row],[Timestep]]*"00:00:04","HH:MM:SS")+0</f>
        <v>2.074074074074074E-2</v>
      </c>
      <c r="C476" s="33">
        <v>448</v>
      </c>
      <c r="D476" s="33" t="s">
        <v>25</v>
      </c>
      <c r="E476" s="33">
        <v>0</v>
      </c>
      <c r="F476" s="43">
        <v>0</v>
      </c>
      <c r="G476" s="43">
        <f>IFERROR(G475+PQ_Test[[#This Row],[Factor]]*PQ_Test[[#This Row],[Rate]]*IF($C$1="Up",1,IF($C$1="Down",-1,0)),0)</f>
        <v>1.0000000000000011</v>
      </c>
      <c r="H476" s="54">
        <f>IF(Test_type="Up",'Request Details'!$H$5,IF(Test_type="Down",'Request Details'!$I$5,0))*PQ_Test[[#This Row],[Profile %]]</f>
        <v>10.000000000000011</v>
      </c>
      <c r="I476" s="54">
        <f>IF(Test_type="Up",'Request Details'!$H$5,IF(Test_type="Down",'Request Details'!$I$5,0))*PQ_Test[[#This Row],[Rate]]*15</f>
        <v>0</v>
      </c>
    </row>
    <row r="477" spans="2:9" x14ac:dyDescent="0.3">
      <c r="B477" s="34">
        <f>TEXT(PQ_Test[[#This Row],[Timestep]]*"00:00:04","HH:MM:SS")+0</f>
        <v>2.0787037037037038E-2</v>
      </c>
      <c r="C477" s="33">
        <v>449</v>
      </c>
      <c r="D477" s="33" t="s">
        <v>25</v>
      </c>
      <c r="E477" s="33">
        <v>0</v>
      </c>
      <c r="F477" s="43">
        <v>0</v>
      </c>
      <c r="G477" s="43">
        <f>IFERROR(G476+PQ_Test[[#This Row],[Factor]]*PQ_Test[[#This Row],[Rate]]*IF($C$1="Up",1,IF($C$1="Down",-1,0)),0)</f>
        <v>1.0000000000000011</v>
      </c>
      <c r="H477" s="54">
        <f>IF(Test_type="Up",'Request Details'!$H$5,IF(Test_type="Down",'Request Details'!$I$5,0))*PQ_Test[[#This Row],[Profile %]]</f>
        <v>10.000000000000011</v>
      </c>
      <c r="I477" s="54">
        <f>IF(Test_type="Up",'Request Details'!$H$5,IF(Test_type="Down",'Request Details'!$I$5,0))*PQ_Test[[#This Row],[Rate]]*15</f>
        <v>0</v>
      </c>
    </row>
    <row r="478" spans="2:9" x14ac:dyDescent="0.3">
      <c r="B478" s="34">
        <f>TEXT(PQ_Test[[#This Row],[Timestep]]*"00:00:04","HH:MM:SS")+0</f>
        <v>2.0833333333333332E-2</v>
      </c>
      <c r="C478" s="33">
        <v>450</v>
      </c>
      <c r="D478" s="33" t="s">
        <v>25</v>
      </c>
      <c r="E478" s="33">
        <v>0</v>
      </c>
      <c r="F478" s="43">
        <v>0</v>
      </c>
      <c r="G478" s="43">
        <f>IFERROR(G477+PQ_Test[[#This Row],[Factor]]*PQ_Test[[#This Row],[Rate]]*IF($C$1="Up",1,IF($C$1="Down",-1,0)),0)</f>
        <v>1.0000000000000011</v>
      </c>
      <c r="H478" s="54">
        <f>IF(Test_type="Up",'Request Details'!$H$5,IF(Test_type="Down",'Request Details'!$I$5,0))*PQ_Test[[#This Row],[Profile %]]</f>
        <v>10.000000000000011</v>
      </c>
      <c r="I478" s="54">
        <f>IF(Test_type="Up",'Request Details'!$H$5,IF(Test_type="Down",'Request Details'!$I$5,0))*PQ_Test[[#This Row],[Rate]]*15</f>
        <v>0</v>
      </c>
    </row>
    <row r="479" spans="2:9" x14ac:dyDescent="0.3">
      <c r="B479" s="34">
        <f>TEXT(PQ_Test[[#This Row],[Timestep]]*"00:00:04","HH:MM:SS")+0</f>
        <v>2.0879629629629626E-2</v>
      </c>
      <c r="C479" s="33">
        <v>451</v>
      </c>
      <c r="D479" s="33" t="s">
        <v>26</v>
      </c>
      <c r="E479" s="33">
        <v>-1</v>
      </c>
      <c r="F479" s="43">
        <v>1.3333333333333334E-2</v>
      </c>
      <c r="G479" s="43">
        <f>IFERROR(G478+PQ_Test[[#This Row],[Factor]]*PQ_Test[[#This Row],[Rate]]*IF($C$1="Up",1,IF($C$1="Down",-1,0)),0)</f>
        <v>0.9866666666666678</v>
      </c>
      <c r="H479" s="54">
        <f>IF(Test_type="Up",'Request Details'!$H$5,IF(Test_type="Down",'Request Details'!$I$5,0))*PQ_Test[[#This Row],[Profile %]]</f>
        <v>9.8666666666666778</v>
      </c>
      <c r="I479" s="54">
        <f>IF(Test_type="Up",'Request Details'!$H$5,IF(Test_type="Down",'Request Details'!$I$5,0))*PQ_Test[[#This Row],[Rate]]*15</f>
        <v>2</v>
      </c>
    </row>
    <row r="480" spans="2:9" x14ac:dyDescent="0.3">
      <c r="B480" s="34">
        <f>TEXT(PQ_Test[[#This Row],[Timestep]]*"00:00:04","HH:MM:SS")+0</f>
        <v>2.0925925925925928E-2</v>
      </c>
      <c r="C480" s="33">
        <v>452</v>
      </c>
      <c r="D480" s="33" t="s">
        <v>26</v>
      </c>
      <c r="E480" s="33">
        <v>-1</v>
      </c>
      <c r="F480" s="43">
        <v>1.3333333333333334E-2</v>
      </c>
      <c r="G480" s="43">
        <f>IFERROR(G479+PQ_Test[[#This Row],[Factor]]*PQ_Test[[#This Row],[Rate]]*IF($C$1="Up",1,IF($C$1="Down",-1,0)),0)</f>
        <v>0.97333333333333449</v>
      </c>
      <c r="H480" s="54">
        <f>IF(Test_type="Up",'Request Details'!$H$5,IF(Test_type="Down",'Request Details'!$I$5,0))*PQ_Test[[#This Row],[Profile %]]</f>
        <v>9.7333333333333449</v>
      </c>
      <c r="I480" s="54">
        <f>IF(Test_type="Up",'Request Details'!$H$5,IF(Test_type="Down",'Request Details'!$I$5,0))*PQ_Test[[#This Row],[Rate]]*15</f>
        <v>2</v>
      </c>
    </row>
    <row r="481" spans="2:9" x14ac:dyDescent="0.3">
      <c r="B481" s="34">
        <f>TEXT(PQ_Test[[#This Row],[Timestep]]*"00:00:04","HH:MM:SS")+0</f>
        <v>2.0972222222222222E-2</v>
      </c>
      <c r="C481" s="33">
        <v>453</v>
      </c>
      <c r="D481" s="33" t="s">
        <v>26</v>
      </c>
      <c r="E481" s="33">
        <v>-1</v>
      </c>
      <c r="F481" s="43">
        <v>1.3333333333333334E-2</v>
      </c>
      <c r="G481" s="43">
        <f>IFERROR(G480+PQ_Test[[#This Row],[Factor]]*PQ_Test[[#This Row],[Rate]]*IF($C$1="Up",1,IF($C$1="Down",-1,0)),0)</f>
        <v>0.96000000000000119</v>
      </c>
      <c r="H481" s="54">
        <f>IF(Test_type="Up",'Request Details'!$H$5,IF(Test_type="Down",'Request Details'!$I$5,0))*PQ_Test[[#This Row],[Profile %]]</f>
        <v>9.6000000000000121</v>
      </c>
      <c r="I481" s="54">
        <f>IF(Test_type="Up",'Request Details'!$H$5,IF(Test_type="Down",'Request Details'!$I$5,0))*PQ_Test[[#This Row],[Rate]]*15</f>
        <v>2</v>
      </c>
    </row>
    <row r="482" spans="2:9" x14ac:dyDescent="0.3">
      <c r="B482" s="34">
        <f>TEXT(PQ_Test[[#This Row],[Timestep]]*"00:00:04","HH:MM:SS")+0</f>
        <v>2.101851851851852E-2</v>
      </c>
      <c r="C482" s="33">
        <v>454</v>
      </c>
      <c r="D482" s="33" t="s">
        <v>26</v>
      </c>
      <c r="E482" s="33">
        <v>-1</v>
      </c>
      <c r="F482" s="43">
        <v>1.3333333333333334E-2</v>
      </c>
      <c r="G482" s="43">
        <f>IFERROR(G481+PQ_Test[[#This Row],[Factor]]*PQ_Test[[#This Row],[Rate]]*IF($C$1="Up",1,IF($C$1="Down",-1,0)),0)</f>
        <v>0.94666666666666788</v>
      </c>
      <c r="H482" s="54">
        <f>IF(Test_type="Up",'Request Details'!$H$5,IF(Test_type="Down",'Request Details'!$I$5,0))*PQ_Test[[#This Row],[Profile %]]</f>
        <v>9.4666666666666792</v>
      </c>
      <c r="I482" s="54">
        <f>IF(Test_type="Up",'Request Details'!$H$5,IF(Test_type="Down",'Request Details'!$I$5,0))*PQ_Test[[#This Row],[Rate]]*15</f>
        <v>2</v>
      </c>
    </row>
    <row r="483" spans="2:9" x14ac:dyDescent="0.3">
      <c r="B483" s="34">
        <f>TEXT(PQ_Test[[#This Row],[Timestep]]*"00:00:04","HH:MM:SS")+0</f>
        <v>2.1064814814814814E-2</v>
      </c>
      <c r="C483" s="33">
        <v>455</v>
      </c>
      <c r="D483" s="33" t="s">
        <v>26</v>
      </c>
      <c r="E483" s="33">
        <v>-1</v>
      </c>
      <c r="F483" s="43">
        <v>1.3333333333333334E-2</v>
      </c>
      <c r="G483" s="43">
        <f>IFERROR(G482+PQ_Test[[#This Row],[Factor]]*PQ_Test[[#This Row],[Rate]]*IF($C$1="Up",1,IF($C$1="Down",-1,0)),0)</f>
        <v>0.93333333333333457</v>
      </c>
      <c r="H483" s="54">
        <f>IF(Test_type="Up",'Request Details'!$H$5,IF(Test_type="Down",'Request Details'!$I$5,0))*PQ_Test[[#This Row],[Profile %]]</f>
        <v>9.3333333333333464</v>
      </c>
      <c r="I483" s="54">
        <f>IF(Test_type="Up",'Request Details'!$H$5,IF(Test_type="Down",'Request Details'!$I$5,0))*PQ_Test[[#This Row],[Rate]]*15</f>
        <v>2</v>
      </c>
    </row>
    <row r="484" spans="2:9" x14ac:dyDescent="0.3">
      <c r="B484" s="34">
        <f>TEXT(PQ_Test[[#This Row],[Timestep]]*"00:00:04","HH:MM:SS")+0</f>
        <v>2.1111111111111108E-2</v>
      </c>
      <c r="C484" s="33">
        <v>456</v>
      </c>
      <c r="D484" s="33" t="s">
        <v>26</v>
      </c>
      <c r="E484" s="33">
        <v>-1</v>
      </c>
      <c r="F484" s="43">
        <v>1.3333333333333334E-2</v>
      </c>
      <c r="G484" s="43">
        <f>IFERROR(G483+PQ_Test[[#This Row],[Factor]]*PQ_Test[[#This Row],[Rate]]*IF($C$1="Up",1,IF($C$1="Down",-1,0)),0)</f>
        <v>0.92000000000000126</v>
      </c>
      <c r="H484" s="54">
        <f>IF(Test_type="Up",'Request Details'!$H$5,IF(Test_type="Down",'Request Details'!$I$5,0))*PQ_Test[[#This Row],[Profile %]]</f>
        <v>9.2000000000000135</v>
      </c>
      <c r="I484" s="54">
        <f>IF(Test_type="Up",'Request Details'!$H$5,IF(Test_type="Down",'Request Details'!$I$5,0))*PQ_Test[[#This Row],[Rate]]*15</f>
        <v>2</v>
      </c>
    </row>
    <row r="485" spans="2:9" x14ac:dyDescent="0.3">
      <c r="B485" s="34">
        <f>TEXT(PQ_Test[[#This Row],[Timestep]]*"00:00:04","HH:MM:SS")+0</f>
        <v>2.1157407407407406E-2</v>
      </c>
      <c r="C485" s="33">
        <v>457</v>
      </c>
      <c r="D485" s="33" t="s">
        <v>26</v>
      </c>
      <c r="E485" s="33">
        <v>-1</v>
      </c>
      <c r="F485" s="43">
        <v>1.3333333333333334E-2</v>
      </c>
      <c r="G485" s="43">
        <f>IFERROR(G484+PQ_Test[[#This Row],[Factor]]*PQ_Test[[#This Row],[Rate]]*IF($C$1="Up",1,IF($C$1="Down",-1,0)),0)</f>
        <v>0.90666666666666795</v>
      </c>
      <c r="H485" s="54">
        <f>IF(Test_type="Up",'Request Details'!$H$5,IF(Test_type="Down",'Request Details'!$I$5,0))*PQ_Test[[#This Row],[Profile %]]</f>
        <v>9.0666666666666789</v>
      </c>
      <c r="I485" s="54">
        <f>IF(Test_type="Up",'Request Details'!$H$5,IF(Test_type="Down",'Request Details'!$I$5,0))*PQ_Test[[#This Row],[Rate]]*15</f>
        <v>2</v>
      </c>
    </row>
    <row r="486" spans="2:9" x14ac:dyDescent="0.3">
      <c r="B486" s="34">
        <f>TEXT(PQ_Test[[#This Row],[Timestep]]*"00:00:04","HH:MM:SS")+0</f>
        <v>2.1203703703703707E-2</v>
      </c>
      <c r="C486" s="33">
        <v>458</v>
      </c>
      <c r="D486" s="33" t="s">
        <v>26</v>
      </c>
      <c r="E486" s="33">
        <v>-1</v>
      </c>
      <c r="F486" s="43">
        <v>1.3333333333333334E-2</v>
      </c>
      <c r="G486" s="43">
        <f>IFERROR(G485+PQ_Test[[#This Row],[Factor]]*PQ_Test[[#This Row],[Rate]]*IF($C$1="Up",1,IF($C$1="Down",-1,0)),0)</f>
        <v>0.89333333333333464</v>
      </c>
      <c r="H486" s="54">
        <f>IF(Test_type="Up",'Request Details'!$H$5,IF(Test_type="Down",'Request Details'!$I$5,0))*PQ_Test[[#This Row],[Profile %]]</f>
        <v>8.933333333333346</v>
      </c>
      <c r="I486" s="54">
        <f>IF(Test_type="Up",'Request Details'!$H$5,IF(Test_type="Down",'Request Details'!$I$5,0))*PQ_Test[[#This Row],[Rate]]*15</f>
        <v>2</v>
      </c>
    </row>
    <row r="487" spans="2:9" x14ac:dyDescent="0.3">
      <c r="B487" s="34">
        <f>TEXT(PQ_Test[[#This Row],[Timestep]]*"00:00:04","HH:MM:SS")+0</f>
        <v>2.1250000000000002E-2</v>
      </c>
      <c r="C487" s="33">
        <v>459</v>
      </c>
      <c r="D487" s="33" t="s">
        <v>26</v>
      </c>
      <c r="E487" s="33">
        <v>-1</v>
      </c>
      <c r="F487" s="43">
        <v>1.3333333333333334E-2</v>
      </c>
      <c r="G487" s="43">
        <f>IFERROR(G486+PQ_Test[[#This Row],[Factor]]*PQ_Test[[#This Row],[Rate]]*IF($C$1="Up",1,IF($C$1="Down",-1,0)),0)</f>
        <v>0.88000000000000134</v>
      </c>
      <c r="H487" s="54">
        <f>IF(Test_type="Up",'Request Details'!$H$5,IF(Test_type="Down",'Request Details'!$I$5,0))*PQ_Test[[#This Row],[Profile %]]</f>
        <v>8.8000000000000131</v>
      </c>
      <c r="I487" s="54">
        <f>IF(Test_type="Up",'Request Details'!$H$5,IF(Test_type="Down",'Request Details'!$I$5,0))*PQ_Test[[#This Row],[Rate]]*15</f>
        <v>2</v>
      </c>
    </row>
    <row r="488" spans="2:9" x14ac:dyDescent="0.3">
      <c r="B488" s="34">
        <f>TEXT(PQ_Test[[#This Row],[Timestep]]*"00:00:04","HH:MM:SS")+0</f>
        <v>2.1296296296296299E-2</v>
      </c>
      <c r="C488" s="33">
        <v>460</v>
      </c>
      <c r="D488" s="33" t="s">
        <v>26</v>
      </c>
      <c r="E488" s="33">
        <v>-1</v>
      </c>
      <c r="F488" s="43">
        <v>1.3333333333333334E-2</v>
      </c>
      <c r="G488" s="43">
        <f>IFERROR(G487+PQ_Test[[#This Row],[Factor]]*PQ_Test[[#This Row],[Rate]]*IF($C$1="Up",1,IF($C$1="Down",-1,0)),0)</f>
        <v>0.86666666666666803</v>
      </c>
      <c r="H488" s="54">
        <f>IF(Test_type="Up",'Request Details'!$H$5,IF(Test_type="Down",'Request Details'!$I$5,0))*PQ_Test[[#This Row],[Profile %]]</f>
        <v>8.6666666666666803</v>
      </c>
      <c r="I488" s="54">
        <f>IF(Test_type="Up",'Request Details'!$H$5,IF(Test_type="Down",'Request Details'!$I$5,0))*PQ_Test[[#This Row],[Rate]]*15</f>
        <v>2</v>
      </c>
    </row>
    <row r="489" spans="2:9" x14ac:dyDescent="0.3">
      <c r="B489" s="34">
        <f>TEXT(PQ_Test[[#This Row],[Timestep]]*"00:00:04","HH:MM:SS")+0</f>
        <v>2.1342592592592594E-2</v>
      </c>
      <c r="C489" s="33">
        <v>461</v>
      </c>
      <c r="D489" s="33" t="s">
        <v>26</v>
      </c>
      <c r="E489" s="33">
        <v>-1</v>
      </c>
      <c r="F489" s="43">
        <v>1.3333333333333334E-2</v>
      </c>
      <c r="G489" s="43">
        <f>IFERROR(G488+PQ_Test[[#This Row],[Factor]]*PQ_Test[[#This Row],[Rate]]*IF($C$1="Up",1,IF($C$1="Down",-1,0)),0)</f>
        <v>0.85333333333333472</v>
      </c>
      <c r="H489" s="54">
        <f>IF(Test_type="Up",'Request Details'!$H$5,IF(Test_type="Down",'Request Details'!$I$5,0))*PQ_Test[[#This Row],[Profile %]]</f>
        <v>8.5333333333333474</v>
      </c>
      <c r="I489" s="54">
        <f>IF(Test_type="Up",'Request Details'!$H$5,IF(Test_type="Down",'Request Details'!$I$5,0))*PQ_Test[[#This Row],[Rate]]*15</f>
        <v>2</v>
      </c>
    </row>
    <row r="490" spans="2:9" x14ac:dyDescent="0.3">
      <c r="B490" s="34">
        <f>TEXT(PQ_Test[[#This Row],[Timestep]]*"00:00:04","HH:MM:SS")+0</f>
        <v>2.1388888888888888E-2</v>
      </c>
      <c r="C490" s="33">
        <v>462</v>
      </c>
      <c r="D490" s="33" t="s">
        <v>26</v>
      </c>
      <c r="E490" s="33">
        <v>-1</v>
      </c>
      <c r="F490" s="43">
        <v>1.3333333333333334E-2</v>
      </c>
      <c r="G490" s="43">
        <f>IFERROR(G489+PQ_Test[[#This Row],[Factor]]*PQ_Test[[#This Row],[Rate]]*IF($C$1="Up",1,IF($C$1="Down",-1,0)),0)</f>
        <v>0.84000000000000141</v>
      </c>
      <c r="H490" s="54">
        <f>IF(Test_type="Up",'Request Details'!$H$5,IF(Test_type="Down",'Request Details'!$I$5,0))*PQ_Test[[#This Row],[Profile %]]</f>
        <v>8.4000000000000146</v>
      </c>
      <c r="I490" s="54">
        <f>IF(Test_type="Up",'Request Details'!$H$5,IF(Test_type="Down",'Request Details'!$I$5,0))*PQ_Test[[#This Row],[Rate]]*15</f>
        <v>2</v>
      </c>
    </row>
    <row r="491" spans="2:9" x14ac:dyDescent="0.3">
      <c r="B491" s="34">
        <f>TEXT(PQ_Test[[#This Row],[Timestep]]*"00:00:04","HH:MM:SS")+0</f>
        <v>2.1435185185185186E-2</v>
      </c>
      <c r="C491" s="33">
        <v>463</v>
      </c>
      <c r="D491" s="33" t="s">
        <v>26</v>
      </c>
      <c r="E491" s="33">
        <v>-1</v>
      </c>
      <c r="F491" s="43">
        <v>1.3333333333333334E-2</v>
      </c>
      <c r="G491" s="43">
        <f>IFERROR(G490+PQ_Test[[#This Row],[Factor]]*PQ_Test[[#This Row],[Rate]]*IF($C$1="Up",1,IF($C$1="Down",-1,0)),0)</f>
        <v>0.8266666666666681</v>
      </c>
      <c r="H491" s="54">
        <f>IF(Test_type="Up",'Request Details'!$H$5,IF(Test_type="Down",'Request Details'!$I$5,0))*PQ_Test[[#This Row],[Profile %]]</f>
        <v>8.2666666666666817</v>
      </c>
      <c r="I491" s="54">
        <f>IF(Test_type="Up",'Request Details'!$H$5,IF(Test_type="Down",'Request Details'!$I$5,0))*PQ_Test[[#This Row],[Rate]]*15</f>
        <v>2</v>
      </c>
    </row>
    <row r="492" spans="2:9" x14ac:dyDescent="0.3">
      <c r="B492" s="34">
        <f>TEXT(PQ_Test[[#This Row],[Timestep]]*"00:00:04","HH:MM:SS")+0</f>
        <v>2.148148148148148E-2</v>
      </c>
      <c r="C492" s="33">
        <v>464</v>
      </c>
      <c r="D492" s="33" t="s">
        <v>26</v>
      </c>
      <c r="E492" s="33">
        <v>-1</v>
      </c>
      <c r="F492" s="43">
        <v>1.3333333333333334E-2</v>
      </c>
      <c r="G492" s="43">
        <f>IFERROR(G491+PQ_Test[[#This Row],[Factor]]*PQ_Test[[#This Row],[Rate]]*IF($C$1="Up",1,IF($C$1="Down",-1,0)),0)</f>
        <v>0.8133333333333348</v>
      </c>
      <c r="H492" s="54">
        <f>IF(Test_type="Up",'Request Details'!$H$5,IF(Test_type="Down",'Request Details'!$I$5,0))*PQ_Test[[#This Row],[Profile %]]</f>
        <v>8.1333333333333471</v>
      </c>
      <c r="I492" s="54">
        <f>IF(Test_type="Up",'Request Details'!$H$5,IF(Test_type="Down",'Request Details'!$I$5,0))*PQ_Test[[#This Row],[Rate]]*15</f>
        <v>2</v>
      </c>
    </row>
    <row r="493" spans="2:9" x14ac:dyDescent="0.3">
      <c r="B493" s="34">
        <f>TEXT(PQ_Test[[#This Row],[Timestep]]*"00:00:04","HH:MM:SS")+0</f>
        <v>2.1527777777777781E-2</v>
      </c>
      <c r="C493" s="33">
        <v>465</v>
      </c>
      <c r="D493" s="33" t="s">
        <v>26</v>
      </c>
      <c r="E493" s="33">
        <v>-1</v>
      </c>
      <c r="F493" s="43">
        <v>1.3333333333333334E-2</v>
      </c>
      <c r="G493" s="43">
        <f>IFERROR(G492+PQ_Test[[#This Row],[Factor]]*PQ_Test[[#This Row],[Rate]]*IF($C$1="Up",1,IF($C$1="Down",-1,0)),0)</f>
        <v>0.80000000000000149</v>
      </c>
      <c r="H493" s="54">
        <f>IF(Test_type="Up",'Request Details'!$H$5,IF(Test_type="Down",'Request Details'!$I$5,0))*PQ_Test[[#This Row],[Profile %]]</f>
        <v>8.0000000000000142</v>
      </c>
      <c r="I493" s="54">
        <f>IF(Test_type="Up",'Request Details'!$H$5,IF(Test_type="Down",'Request Details'!$I$5,0))*PQ_Test[[#This Row],[Rate]]*15</f>
        <v>2</v>
      </c>
    </row>
    <row r="494" spans="2:9" x14ac:dyDescent="0.3">
      <c r="B494" s="34">
        <f>TEXT(PQ_Test[[#This Row],[Timestep]]*"00:00:04","HH:MM:SS")+0</f>
        <v>2.1574074074074075E-2</v>
      </c>
      <c r="C494" s="33">
        <v>466</v>
      </c>
      <c r="D494" s="33" t="s">
        <v>26</v>
      </c>
      <c r="E494" s="33">
        <v>-1</v>
      </c>
      <c r="F494" s="43">
        <v>1.3333333333333334E-2</v>
      </c>
      <c r="G494" s="43">
        <f>IFERROR(G493+PQ_Test[[#This Row],[Factor]]*PQ_Test[[#This Row],[Rate]]*IF($C$1="Up",1,IF($C$1="Down",-1,0)),0)</f>
        <v>0.78666666666666818</v>
      </c>
      <c r="H494" s="54">
        <f>IF(Test_type="Up",'Request Details'!$H$5,IF(Test_type="Down",'Request Details'!$I$5,0))*PQ_Test[[#This Row],[Profile %]]</f>
        <v>7.8666666666666814</v>
      </c>
      <c r="I494" s="54">
        <f>IF(Test_type="Up",'Request Details'!$H$5,IF(Test_type="Down",'Request Details'!$I$5,0))*PQ_Test[[#This Row],[Rate]]*15</f>
        <v>2</v>
      </c>
    </row>
    <row r="495" spans="2:9" x14ac:dyDescent="0.3">
      <c r="B495" s="34">
        <f>TEXT(PQ_Test[[#This Row],[Timestep]]*"00:00:04","HH:MM:SS")+0</f>
        <v>2.162037037037037E-2</v>
      </c>
      <c r="C495" s="33">
        <v>467</v>
      </c>
      <c r="D495" s="33" t="s">
        <v>26</v>
      </c>
      <c r="E495" s="33">
        <v>-1</v>
      </c>
      <c r="F495" s="43">
        <v>1.3333333333333334E-2</v>
      </c>
      <c r="G495" s="43">
        <f>IFERROR(G494+PQ_Test[[#This Row],[Factor]]*PQ_Test[[#This Row],[Rate]]*IF($C$1="Up",1,IF($C$1="Down",-1,0)),0)</f>
        <v>0.77333333333333487</v>
      </c>
      <c r="H495" s="54">
        <f>IF(Test_type="Up",'Request Details'!$H$5,IF(Test_type="Down",'Request Details'!$I$5,0))*PQ_Test[[#This Row],[Profile %]]</f>
        <v>7.7333333333333485</v>
      </c>
      <c r="I495" s="54">
        <f>IF(Test_type="Up",'Request Details'!$H$5,IF(Test_type="Down",'Request Details'!$I$5,0))*PQ_Test[[#This Row],[Rate]]*15</f>
        <v>2</v>
      </c>
    </row>
    <row r="496" spans="2:9" x14ac:dyDescent="0.3">
      <c r="B496" s="34">
        <f>TEXT(PQ_Test[[#This Row],[Timestep]]*"00:00:04","HH:MM:SS")+0</f>
        <v>2.1666666666666667E-2</v>
      </c>
      <c r="C496" s="33">
        <v>468</v>
      </c>
      <c r="D496" s="33" t="s">
        <v>26</v>
      </c>
      <c r="E496" s="33">
        <v>-1</v>
      </c>
      <c r="F496" s="43">
        <v>1.3333333333333334E-2</v>
      </c>
      <c r="G496" s="43">
        <f>IFERROR(G495+PQ_Test[[#This Row],[Factor]]*PQ_Test[[#This Row],[Rate]]*IF($C$1="Up",1,IF($C$1="Down",-1,0)),0)</f>
        <v>0.76000000000000156</v>
      </c>
      <c r="H496" s="54">
        <f>IF(Test_type="Up",'Request Details'!$H$5,IF(Test_type="Down",'Request Details'!$I$5,0))*PQ_Test[[#This Row],[Profile %]]</f>
        <v>7.6000000000000156</v>
      </c>
      <c r="I496" s="54">
        <f>IF(Test_type="Up",'Request Details'!$H$5,IF(Test_type="Down",'Request Details'!$I$5,0))*PQ_Test[[#This Row],[Rate]]*15</f>
        <v>2</v>
      </c>
    </row>
    <row r="497" spans="2:9" x14ac:dyDescent="0.3">
      <c r="B497" s="34">
        <f>TEXT(PQ_Test[[#This Row],[Timestep]]*"00:00:04","HH:MM:SS")+0</f>
        <v>2.1712962962962962E-2</v>
      </c>
      <c r="C497" s="33">
        <v>469</v>
      </c>
      <c r="D497" s="33" t="s">
        <v>26</v>
      </c>
      <c r="E497" s="33">
        <v>-1</v>
      </c>
      <c r="F497" s="43">
        <v>1.3333333333333334E-2</v>
      </c>
      <c r="G497" s="43">
        <f>IFERROR(G496+PQ_Test[[#This Row],[Factor]]*PQ_Test[[#This Row],[Rate]]*IF($C$1="Up",1,IF($C$1="Down",-1,0)),0)</f>
        <v>0.74666666666666826</v>
      </c>
      <c r="H497" s="54">
        <f>IF(Test_type="Up",'Request Details'!$H$5,IF(Test_type="Down",'Request Details'!$I$5,0))*PQ_Test[[#This Row],[Profile %]]</f>
        <v>7.4666666666666828</v>
      </c>
      <c r="I497" s="54">
        <f>IF(Test_type="Up",'Request Details'!$H$5,IF(Test_type="Down",'Request Details'!$I$5,0))*PQ_Test[[#This Row],[Rate]]*15</f>
        <v>2</v>
      </c>
    </row>
    <row r="498" spans="2:9" x14ac:dyDescent="0.3">
      <c r="B498" s="34">
        <f>TEXT(PQ_Test[[#This Row],[Timestep]]*"00:00:04","HH:MM:SS")+0</f>
        <v>2.1759259259259259E-2</v>
      </c>
      <c r="C498" s="33">
        <v>470</v>
      </c>
      <c r="D498" s="33" t="s">
        <v>26</v>
      </c>
      <c r="E498" s="33">
        <v>-1</v>
      </c>
      <c r="F498" s="43">
        <v>1.3333333333333334E-2</v>
      </c>
      <c r="G498" s="43">
        <f>IFERROR(G497+PQ_Test[[#This Row],[Factor]]*PQ_Test[[#This Row],[Rate]]*IF($C$1="Up",1,IF($C$1="Down",-1,0)),0)</f>
        <v>0.73333333333333495</v>
      </c>
      <c r="H498" s="54">
        <f>IF(Test_type="Up",'Request Details'!$H$5,IF(Test_type="Down",'Request Details'!$I$5,0))*PQ_Test[[#This Row],[Profile %]]</f>
        <v>7.3333333333333499</v>
      </c>
      <c r="I498" s="54">
        <f>IF(Test_type="Up",'Request Details'!$H$5,IF(Test_type="Down",'Request Details'!$I$5,0))*PQ_Test[[#This Row],[Rate]]*15</f>
        <v>2</v>
      </c>
    </row>
    <row r="499" spans="2:9" x14ac:dyDescent="0.3">
      <c r="B499" s="34">
        <f>TEXT(PQ_Test[[#This Row],[Timestep]]*"00:00:04","HH:MM:SS")+0</f>
        <v>2.1805555555555554E-2</v>
      </c>
      <c r="C499" s="33">
        <v>471</v>
      </c>
      <c r="D499" s="33" t="s">
        <v>26</v>
      </c>
      <c r="E499" s="33">
        <v>-1</v>
      </c>
      <c r="F499" s="43">
        <v>1.3333333333333334E-2</v>
      </c>
      <c r="G499" s="43">
        <f>IFERROR(G498+PQ_Test[[#This Row],[Factor]]*PQ_Test[[#This Row],[Rate]]*IF($C$1="Up",1,IF($C$1="Down",-1,0)),0)</f>
        <v>0.72000000000000164</v>
      </c>
      <c r="H499" s="54">
        <f>IF(Test_type="Up",'Request Details'!$H$5,IF(Test_type="Down",'Request Details'!$I$5,0))*PQ_Test[[#This Row],[Profile %]]</f>
        <v>7.2000000000000162</v>
      </c>
      <c r="I499" s="54">
        <f>IF(Test_type="Up",'Request Details'!$H$5,IF(Test_type="Down",'Request Details'!$I$5,0))*PQ_Test[[#This Row],[Rate]]*15</f>
        <v>2</v>
      </c>
    </row>
    <row r="500" spans="2:9" x14ac:dyDescent="0.3">
      <c r="B500" s="34">
        <f>TEXT(PQ_Test[[#This Row],[Timestep]]*"00:00:04","HH:MM:SS")+0</f>
        <v>2.1851851851851848E-2</v>
      </c>
      <c r="C500" s="33">
        <v>472</v>
      </c>
      <c r="D500" s="33" t="s">
        <v>26</v>
      </c>
      <c r="E500" s="33">
        <v>-1</v>
      </c>
      <c r="F500" s="43">
        <v>1.3333333333333334E-2</v>
      </c>
      <c r="G500" s="43">
        <f>IFERROR(G499+PQ_Test[[#This Row],[Factor]]*PQ_Test[[#This Row],[Rate]]*IF($C$1="Up",1,IF($C$1="Down",-1,0)),0)</f>
        <v>0.70666666666666833</v>
      </c>
      <c r="H500" s="54">
        <f>IF(Test_type="Up",'Request Details'!$H$5,IF(Test_type="Down",'Request Details'!$I$5,0))*PQ_Test[[#This Row],[Profile %]]</f>
        <v>7.0666666666666833</v>
      </c>
      <c r="I500" s="54">
        <f>IF(Test_type="Up",'Request Details'!$H$5,IF(Test_type="Down",'Request Details'!$I$5,0))*PQ_Test[[#This Row],[Rate]]*15</f>
        <v>2</v>
      </c>
    </row>
    <row r="501" spans="2:9" x14ac:dyDescent="0.3">
      <c r="B501" s="34">
        <f>TEXT(PQ_Test[[#This Row],[Timestep]]*"00:00:04","HH:MM:SS")+0</f>
        <v>2.1898148148148149E-2</v>
      </c>
      <c r="C501" s="33">
        <v>473</v>
      </c>
      <c r="D501" s="33" t="s">
        <v>26</v>
      </c>
      <c r="E501" s="33">
        <v>-1</v>
      </c>
      <c r="F501" s="43">
        <v>1.3333333333333334E-2</v>
      </c>
      <c r="G501" s="43">
        <f>IFERROR(G500+PQ_Test[[#This Row],[Factor]]*PQ_Test[[#This Row],[Rate]]*IF($C$1="Up",1,IF($C$1="Down",-1,0)),0)</f>
        <v>0.69333333333333502</v>
      </c>
      <c r="H501" s="54">
        <f>IF(Test_type="Up",'Request Details'!$H$5,IF(Test_type="Down",'Request Details'!$I$5,0))*PQ_Test[[#This Row],[Profile %]]</f>
        <v>6.9333333333333504</v>
      </c>
      <c r="I501" s="54">
        <f>IF(Test_type="Up",'Request Details'!$H$5,IF(Test_type="Down",'Request Details'!$I$5,0))*PQ_Test[[#This Row],[Rate]]*15</f>
        <v>2</v>
      </c>
    </row>
    <row r="502" spans="2:9" x14ac:dyDescent="0.3">
      <c r="B502" s="34">
        <f>TEXT(PQ_Test[[#This Row],[Timestep]]*"00:00:04","HH:MM:SS")+0</f>
        <v>2.1944444444444447E-2</v>
      </c>
      <c r="C502" s="33">
        <v>474</v>
      </c>
      <c r="D502" s="33" t="s">
        <v>26</v>
      </c>
      <c r="E502" s="33">
        <v>-1</v>
      </c>
      <c r="F502" s="43">
        <v>1.3333333333333334E-2</v>
      </c>
      <c r="G502" s="43">
        <f>IFERROR(G501+PQ_Test[[#This Row],[Factor]]*PQ_Test[[#This Row],[Rate]]*IF($C$1="Up",1,IF($C$1="Down",-1,0)),0)</f>
        <v>0.68000000000000171</v>
      </c>
      <c r="H502" s="54">
        <f>IF(Test_type="Up",'Request Details'!$H$5,IF(Test_type="Down",'Request Details'!$I$5,0))*PQ_Test[[#This Row],[Profile %]]</f>
        <v>6.8000000000000167</v>
      </c>
      <c r="I502" s="54">
        <f>IF(Test_type="Up",'Request Details'!$H$5,IF(Test_type="Down",'Request Details'!$I$5,0))*PQ_Test[[#This Row],[Rate]]*15</f>
        <v>2</v>
      </c>
    </row>
    <row r="503" spans="2:9" x14ac:dyDescent="0.3">
      <c r="B503" s="34">
        <f>TEXT(PQ_Test[[#This Row],[Timestep]]*"00:00:04","HH:MM:SS")+0</f>
        <v>2.1990740740740741E-2</v>
      </c>
      <c r="C503" s="33">
        <v>475</v>
      </c>
      <c r="D503" s="33" t="s">
        <v>26</v>
      </c>
      <c r="E503" s="33">
        <v>-1</v>
      </c>
      <c r="F503" s="43">
        <v>1.3333333333333334E-2</v>
      </c>
      <c r="G503" s="43">
        <f>IFERROR(G502+PQ_Test[[#This Row],[Factor]]*PQ_Test[[#This Row],[Rate]]*IF($C$1="Up",1,IF($C$1="Down",-1,0)),0)</f>
        <v>0.66666666666666841</v>
      </c>
      <c r="H503" s="54">
        <f>IF(Test_type="Up",'Request Details'!$H$5,IF(Test_type="Down",'Request Details'!$I$5,0))*PQ_Test[[#This Row],[Profile %]]</f>
        <v>6.6666666666666838</v>
      </c>
      <c r="I503" s="54">
        <f>IF(Test_type="Up",'Request Details'!$H$5,IF(Test_type="Down",'Request Details'!$I$5,0))*PQ_Test[[#This Row],[Rate]]*15</f>
        <v>2</v>
      </c>
    </row>
    <row r="504" spans="2:9" x14ac:dyDescent="0.3">
      <c r="B504" s="34">
        <f>TEXT(PQ_Test[[#This Row],[Timestep]]*"00:00:04","HH:MM:SS")+0</f>
        <v>2.2037037037037036E-2</v>
      </c>
      <c r="C504" s="33">
        <v>476</v>
      </c>
      <c r="D504" s="33" t="s">
        <v>26</v>
      </c>
      <c r="E504" s="33">
        <v>-1</v>
      </c>
      <c r="F504" s="43">
        <v>1.3333333333333334E-2</v>
      </c>
      <c r="G504" s="43">
        <f>IFERROR(G503+PQ_Test[[#This Row],[Factor]]*PQ_Test[[#This Row],[Rate]]*IF($C$1="Up",1,IF($C$1="Down",-1,0)),0)</f>
        <v>0.6533333333333351</v>
      </c>
      <c r="H504" s="54">
        <f>IF(Test_type="Up",'Request Details'!$H$5,IF(Test_type="Down",'Request Details'!$I$5,0))*PQ_Test[[#This Row],[Profile %]]</f>
        <v>6.533333333333351</v>
      </c>
      <c r="I504" s="54">
        <f>IF(Test_type="Up",'Request Details'!$H$5,IF(Test_type="Down",'Request Details'!$I$5,0))*PQ_Test[[#This Row],[Rate]]*15</f>
        <v>2</v>
      </c>
    </row>
    <row r="505" spans="2:9" x14ac:dyDescent="0.3">
      <c r="B505" s="34">
        <f>TEXT(PQ_Test[[#This Row],[Timestep]]*"00:00:04","HH:MM:SS")+0</f>
        <v>2.2083333333333333E-2</v>
      </c>
      <c r="C505" s="33">
        <v>477</v>
      </c>
      <c r="D505" s="33" t="s">
        <v>26</v>
      </c>
      <c r="E505" s="33">
        <v>-1</v>
      </c>
      <c r="F505" s="43">
        <v>1.3333333333333334E-2</v>
      </c>
      <c r="G505" s="43">
        <f>IFERROR(G504+PQ_Test[[#This Row],[Factor]]*PQ_Test[[#This Row],[Rate]]*IF($C$1="Up",1,IF($C$1="Down",-1,0)),0)</f>
        <v>0.64000000000000179</v>
      </c>
      <c r="H505" s="54">
        <f>IF(Test_type="Up",'Request Details'!$H$5,IF(Test_type="Down",'Request Details'!$I$5,0))*PQ_Test[[#This Row],[Profile %]]</f>
        <v>6.4000000000000181</v>
      </c>
      <c r="I505" s="54">
        <f>IF(Test_type="Up",'Request Details'!$H$5,IF(Test_type="Down",'Request Details'!$I$5,0))*PQ_Test[[#This Row],[Rate]]*15</f>
        <v>2</v>
      </c>
    </row>
    <row r="506" spans="2:9" x14ac:dyDescent="0.3">
      <c r="B506" s="34">
        <f>TEXT(PQ_Test[[#This Row],[Timestep]]*"00:00:04","HH:MM:SS")+0</f>
        <v>2.2129629629629628E-2</v>
      </c>
      <c r="C506" s="33">
        <v>478</v>
      </c>
      <c r="D506" s="33" t="s">
        <v>26</v>
      </c>
      <c r="E506" s="33">
        <v>-1</v>
      </c>
      <c r="F506" s="43">
        <v>1.3333333333333334E-2</v>
      </c>
      <c r="G506" s="43">
        <f>IFERROR(G505+PQ_Test[[#This Row],[Factor]]*PQ_Test[[#This Row],[Rate]]*IF($C$1="Up",1,IF($C$1="Down",-1,0)),0)</f>
        <v>0.62666666666666848</v>
      </c>
      <c r="H506" s="54">
        <f>IF(Test_type="Up",'Request Details'!$H$5,IF(Test_type="Down",'Request Details'!$I$5,0))*PQ_Test[[#This Row],[Profile %]]</f>
        <v>6.2666666666666853</v>
      </c>
      <c r="I506" s="54">
        <f>IF(Test_type="Up",'Request Details'!$H$5,IF(Test_type="Down",'Request Details'!$I$5,0))*PQ_Test[[#This Row],[Rate]]*15</f>
        <v>2</v>
      </c>
    </row>
    <row r="507" spans="2:9" x14ac:dyDescent="0.3">
      <c r="B507" s="34">
        <f>TEXT(PQ_Test[[#This Row],[Timestep]]*"00:00:04","HH:MM:SS")+0</f>
        <v>2.2175925925925929E-2</v>
      </c>
      <c r="C507" s="33">
        <v>479</v>
      </c>
      <c r="D507" s="33" t="s">
        <v>26</v>
      </c>
      <c r="E507" s="33">
        <v>-1</v>
      </c>
      <c r="F507" s="43">
        <v>1.3333333333333334E-2</v>
      </c>
      <c r="G507" s="43">
        <f>IFERROR(G506+PQ_Test[[#This Row],[Factor]]*PQ_Test[[#This Row],[Rate]]*IF($C$1="Up",1,IF($C$1="Down",-1,0)),0)</f>
        <v>0.61333333333333517</v>
      </c>
      <c r="H507" s="54">
        <f>IF(Test_type="Up",'Request Details'!$H$5,IF(Test_type="Down",'Request Details'!$I$5,0))*PQ_Test[[#This Row],[Profile %]]</f>
        <v>6.1333333333333515</v>
      </c>
      <c r="I507" s="54">
        <f>IF(Test_type="Up",'Request Details'!$H$5,IF(Test_type="Down",'Request Details'!$I$5,0))*PQ_Test[[#This Row],[Rate]]*15</f>
        <v>2</v>
      </c>
    </row>
    <row r="508" spans="2:9" x14ac:dyDescent="0.3">
      <c r="B508" s="34">
        <f>TEXT(PQ_Test[[#This Row],[Timestep]]*"00:00:04","HH:MM:SS")+0</f>
        <v>2.2222222222222223E-2</v>
      </c>
      <c r="C508" s="33">
        <v>480</v>
      </c>
      <c r="D508" s="33" t="s">
        <v>26</v>
      </c>
      <c r="E508" s="33">
        <v>-1</v>
      </c>
      <c r="F508" s="43">
        <v>1.3333333333333334E-2</v>
      </c>
      <c r="G508" s="43">
        <f>IFERROR(G507+PQ_Test[[#This Row],[Factor]]*PQ_Test[[#This Row],[Rate]]*IF($C$1="Up",1,IF($C$1="Down",-1,0)),0)</f>
        <v>0.60000000000000187</v>
      </c>
      <c r="H508" s="54">
        <f>IF(Test_type="Up",'Request Details'!$H$5,IF(Test_type="Down",'Request Details'!$I$5,0))*PQ_Test[[#This Row],[Profile %]]</f>
        <v>6.0000000000000187</v>
      </c>
      <c r="I508" s="54">
        <f>IF(Test_type="Up",'Request Details'!$H$5,IF(Test_type="Down",'Request Details'!$I$5,0))*PQ_Test[[#This Row],[Rate]]*15</f>
        <v>2</v>
      </c>
    </row>
    <row r="509" spans="2:9" x14ac:dyDescent="0.3">
      <c r="B509" s="34">
        <f>TEXT(PQ_Test[[#This Row],[Timestep]]*"00:00:04","HH:MM:SS")+0</f>
        <v>2.2268518518518521E-2</v>
      </c>
      <c r="C509" s="33">
        <v>481</v>
      </c>
      <c r="D509" s="33" t="s">
        <v>26</v>
      </c>
      <c r="E509" s="33">
        <v>-1</v>
      </c>
      <c r="F509" s="43">
        <v>1.3333333333333334E-2</v>
      </c>
      <c r="G509" s="43">
        <f>IFERROR(G508+PQ_Test[[#This Row],[Factor]]*PQ_Test[[#This Row],[Rate]]*IF($C$1="Up",1,IF($C$1="Down",-1,0)),0)</f>
        <v>0.58666666666666856</v>
      </c>
      <c r="H509" s="54">
        <f>IF(Test_type="Up",'Request Details'!$H$5,IF(Test_type="Down",'Request Details'!$I$5,0))*PQ_Test[[#This Row],[Profile %]]</f>
        <v>5.8666666666666858</v>
      </c>
      <c r="I509" s="54">
        <f>IF(Test_type="Up",'Request Details'!$H$5,IF(Test_type="Down",'Request Details'!$I$5,0))*PQ_Test[[#This Row],[Rate]]*15</f>
        <v>2</v>
      </c>
    </row>
    <row r="510" spans="2:9" x14ac:dyDescent="0.3">
      <c r="B510" s="34">
        <f>TEXT(PQ_Test[[#This Row],[Timestep]]*"00:00:04","HH:MM:SS")+0</f>
        <v>2.2314814814814815E-2</v>
      </c>
      <c r="C510" s="33">
        <v>482</v>
      </c>
      <c r="D510" s="33" t="s">
        <v>26</v>
      </c>
      <c r="E510" s="33">
        <v>-1</v>
      </c>
      <c r="F510" s="43">
        <v>1.3333333333333334E-2</v>
      </c>
      <c r="G510" s="43">
        <f>IFERROR(G509+PQ_Test[[#This Row],[Factor]]*PQ_Test[[#This Row],[Rate]]*IF($C$1="Up",1,IF($C$1="Down",-1,0)),0)</f>
        <v>0.57333333333333525</v>
      </c>
      <c r="H510" s="54">
        <f>IF(Test_type="Up",'Request Details'!$H$5,IF(Test_type="Down",'Request Details'!$I$5,0))*PQ_Test[[#This Row],[Profile %]]</f>
        <v>5.733333333333352</v>
      </c>
      <c r="I510" s="54">
        <f>IF(Test_type="Up",'Request Details'!$H$5,IF(Test_type="Down",'Request Details'!$I$5,0))*PQ_Test[[#This Row],[Rate]]*15</f>
        <v>2</v>
      </c>
    </row>
    <row r="511" spans="2:9" x14ac:dyDescent="0.3">
      <c r="B511" s="34">
        <f>TEXT(PQ_Test[[#This Row],[Timestep]]*"00:00:04","HH:MM:SS")+0</f>
        <v>2.2361111111111113E-2</v>
      </c>
      <c r="C511" s="33">
        <v>483</v>
      </c>
      <c r="D511" s="33" t="s">
        <v>26</v>
      </c>
      <c r="E511" s="33">
        <v>-1</v>
      </c>
      <c r="F511" s="43">
        <v>1.3333333333333334E-2</v>
      </c>
      <c r="G511" s="43">
        <f>IFERROR(G510+PQ_Test[[#This Row],[Factor]]*PQ_Test[[#This Row],[Rate]]*IF($C$1="Up",1,IF($C$1="Down",-1,0)),0)</f>
        <v>0.56000000000000194</v>
      </c>
      <c r="H511" s="54">
        <f>IF(Test_type="Up",'Request Details'!$H$5,IF(Test_type="Down",'Request Details'!$I$5,0))*PQ_Test[[#This Row],[Profile %]]</f>
        <v>5.6000000000000192</v>
      </c>
      <c r="I511" s="54">
        <f>IF(Test_type="Up",'Request Details'!$H$5,IF(Test_type="Down",'Request Details'!$I$5,0))*PQ_Test[[#This Row],[Rate]]*15</f>
        <v>2</v>
      </c>
    </row>
    <row r="512" spans="2:9" x14ac:dyDescent="0.3">
      <c r="B512" s="34">
        <f>TEXT(PQ_Test[[#This Row],[Timestep]]*"00:00:04","HH:MM:SS")+0</f>
        <v>2.2407407407407407E-2</v>
      </c>
      <c r="C512" s="33">
        <v>484</v>
      </c>
      <c r="D512" s="33" t="s">
        <v>26</v>
      </c>
      <c r="E512" s="33">
        <v>-1</v>
      </c>
      <c r="F512" s="43">
        <v>1.3333333333333334E-2</v>
      </c>
      <c r="G512" s="43">
        <f>IFERROR(G511+PQ_Test[[#This Row],[Factor]]*PQ_Test[[#This Row],[Rate]]*IF($C$1="Up",1,IF($C$1="Down",-1,0)),0)</f>
        <v>0.54666666666666863</v>
      </c>
      <c r="H512" s="54">
        <f>IF(Test_type="Up",'Request Details'!$H$5,IF(Test_type="Down",'Request Details'!$I$5,0))*PQ_Test[[#This Row],[Profile %]]</f>
        <v>5.4666666666666863</v>
      </c>
      <c r="I512" s="54">
        <f>IF(Test_type="Up",'Request Details'!$H$5,IF(Test_type="Down",'Request Details'!$I$5,0))*PQ_Test[[#This Row],[Rate]]*15</f>
        <v>2</v>
      </c>
    </row>
    <row r="513" spans="2:9" x14ac:dyDescent="0.3">
      <c r="B513" s="34">
        <f>TEXT(PQ_Test[[#This Row],[Timestep]]*"00:00:04","HH:MM:SS")+0</f>
        <v>2.2453703703703708E-2</v>
      </c>
      <c r="C513" s="33">
        <v>485</v>
      </c>
      <c r="D513" s="33" t="s">
        <v>26</v>
      </c>
      <c r="E513" s="33">
        <v>-1</v>
      </c>
      <c r="F513" s="43">
        <v>1.3333333333333334E-2</v>
      </c>
      <c r="G513" s="43">
        <f>IFERROR(G512+PQ_Test[[#This Row],[Factor]]*PQ_Test[[#This Row],[Rate]]*IF($C$1="Up",1,IF($C$1="Down",-1,0)),0)</f>
        <v>0.53333333333333532</v>
      </c>
      <c r="H513" s="54">
        <f>IF(Test_type="Up",'Request Details'!$H$5,IF(Test_type="Down",'Request Details'!$I$5,0))*PQ_Test[[#This Row],[Profile %]]</f>
        <v>5.3333333333333535</v>
      </c>
      <c r="I513" s="54">
        <f>IF(Test_type="Up",'Request Details'!$H$5,IF(Test_type="Down",'Request Details'!$I$5,0))*PQ_Test[[#This Row],[Rate]]*15</f>
        <v>2</v>
      </c>
    </row>
    <row r="514" spans="2:9" x14ac:dyDescent="0.3">
      <c r="B514" s="34">
        <f>TEXT(PQ_Test[[#This Row],[Timestep]]*"00:00:04","HH:MM:SS")+0</f>
        <v>2.2499999999999996E-2</v>
      </c>
      <c r="C514" s="33">
        <v>486</v>
      </c>
      <c r="D514" s="33" t="s">
        <v>26</v>
      </c>
      <c r="E514" s="33">
        <v>-1</v>
      </c>
      <c r="F514" s="43">
        <v>1.3333333333333334E-2</v>
      </c>
      <c r="G514" s="43">
        <f>IFERROR(G513+PQ_Test[[#This Row],[Factor]]*PQ_Test[[#This Row],[Rate]]*IF($C$1="Up",1,IF($C$1="Down",-1,0)),0)</f>
        <v>0.52000000000000202</v>
      </c>
      <c r="H514" s="54">
        <f>IF(Test_type="Up",'Request Details'!$H$5,IF(Test_type="Down",'Request Details'!$I$5,0))*PQ_Test[[#This Row],[Profile %]]</f>
        <v>5.2000000000000206</v>
      </c>
      <c r="I514" s="54">
        <f>IF(Test_type="Up",'Request Details'!$H$5,IF(Test_type="Down",'Request Details'!$I$5,0))*PQ_Test[[#This Row],[Rate]]*15</f>
        <v>2</v>
      </c>
    </row>
    <row r="515" spans="2:9" x14ac:dyDescent="0.3">
      <c r="B515" s="34">
        <f>TEXT(PQ_Test[[#This Row],[Timestep]]*"00:00:04","HH:MM:SS")+0</f>
        <v>2.2546296296296297E-2</v>
      </c>
      <c r="C515" s="33">
        <v>487</v>
      </c>
      <c r="D515" s="33" t="s">
        <v>26</v>
      </c>
      <c r="E515" s="33">
        <v>-1</v>
      </c>
      <c r="F515" s="43">
        <v>1.3333333333333334E-2</v>
      </c>
      <c r="G515" s="43">
        <f>IFERROR(G514+PQ_Test[[#This Row],[Factor]]*PQ_Test[[#This Row],[Rate]]*IF($C$1="Up",1,IF($C$1="Down",-1,0)),0)</f>
        <v>0.50666666666666871</v>
      </c>
      <c r="H515" s="54">
        <f>IF(Test_type="Up",'Request Details'!$H$5,IF(Test_type="Down",'Request Details'!$I$5,0))*PQ_Test[[#This Row],[Profile %]]</f>
        <v>5.0666666666666869</v>
      </c>
      <c r="I515" s="54">
        <f>IF(Test_type="Up",'Request Details'!$H$5,IF(Test_type="Down",'Request Details'!$I$5,0))*PQ_Test[[#This Row],[Rate]]*15</f>
        <v>2</v>
      </c>
    </row>
    <row r="516" spans="2:9" x14ac:dyDescent="0.3">
      <c r="B516" s="34">
        <f>TEXT(PQ_Test[[#This Row],[Timestep]]*"00:00:04","HH:MM:SS")+0</f>
        <v>2.2592592592592591E-2</v>
      </c>
      <c r="C516" s="33">
        <v>488</v>
      </c>
      <c r="D516" s="33" t="s">
        <v>26</v>
      </c>
      <c r="E516" s="33">
        <v>-1</v>
      </c>
      <c r="F516" s="43">
        <v>1.3333333333333334E-2</v>
      </c>
      <c r="G516" s="43">
        <f>IFERROR(G515+PQ_Test[[#This Row],[Factor]]*PQ_Test[[#This Row],[Rate]]*IF($C$1="Up",1,IF($C$1="Down",-1,0)),0)</f>
        <v>0.4933333333333354</v>
      </c>
      <c r="H516" s="54">
        <f>IF(Test_type="Up",'Request Details'!$H$5,IF(Test_type="Down",'Request Details'!$I$5,0))*PQ_Test[[#This Row],[Profile %]]</f>
        <v>4.933333333333354</v>
      </c>
      <c r="I516" s="54">
        <f>IF(Test_type="Up",'Request Details'!$H$5,IF(Test_type="Down",'Request Details'!$I$5,0))*PQ_Test[[#This Row],[Rate]]*15</f>
        <v>2</v>
      </c>
    </row>
    <row r="517" spans="2:9" x14ac:dyDescent="0.3">
      <c r="B517" s="34">
        <f>TEXT(PQ_Test[[#This Row],[Timestep]]*"00:00:04","HH:MM:SS")+0</f>
        <v>2.2638888888888889E-2</v>
      </c>
      <c r="C517" s="33">
        <v>489</v>
      </c>
      <c r="D517" s="33" t="s">
        <v>26</v>
      </c>
      <c r="E517" s="33">
        <v>-1</v>
      </c>
      <c r="F517" s="43">
        <v>1.3333333333333334E-2</v>
      </c>
      <c r="G517" s="43">
        <f>IFERROR(G516+PQ_Test[[#This Row],[Factor]]*PQ_Test[[#This Row],[Rate]]*IF($C$1="Up",1,IF($C$1="Down",-1,0)),0)</f>
        <v>0.48000000000000209</v>
      </c>
      <c r="H517" s="54">
        <f>IF(Test_type="Up",'Request Details'!$H$5,IF(Test_type="Down",'Request Details'!$I$5,0))*PQ_Test[[#This Row],[Profile %]]</f>
        <v>4.8000000000000211</v>
      </c>
      <c r="I517" s="54">
        <f>IF(Test_type="Up",'Request Details'!$H$5,IF(Test_type="Down",'Request Details'!$I$5,0))*PQ_Test[[#This Row],[Rate]]*15</f>
        <v>2</v>
      </c>
    </row>
    <row r="518" spans="2:9" x14ac:dyDescent="0.3">
      <c r="B518" s="34">
        <f>TEXT(PQ_Test[[#This Row],[Timestep]]*"00:00:04","HH:MM:SS")+0</f>
        <v>2.2685185185185183E-2</v>
      </c>
      <c r="C518" s="33">
        <v>490</v>
      </c>
      <c r="D518" s="33" t="s">
        <v>26</v>
      </c>
      <c r="E518" s="33">
        <v>-1</v>
      </c>
      <c r="F518" s="43">
        <v>1.3333333333333334E-2</v>
      </c>
      <c r="G518" s="43">
        <f>IFERROR(G517+PQ_Test[[#This Row],[Factor]]*PQ_Test[[#This Row],[Rate]]*IF($C$1="Up",1,IF($C$1="Down",-1,0)),0)</f>
        <v>0.46666666666666878</v>
      </c>
      <c r="H518" s="54">
        <f>IF(Test_type="Up",'Request Details'!$H$5,IF(Test_type="Down",'Request Details'!$I$5,0))*PQ_Test[[#This Row],[Profile %]]</f>
        <v>4.6666666666666874</v>
      </c>
      <c r="I518" s="54">
        <f>IF(Test_type="Up",'Request Details'!$H$5,IF(Test_type="Down",'Request Details'!$I$5,0))*PQ_Test[[#This Row],[Rate]]*15</f>
        <v>2</v>
      </c>
    </row>
    <row r="519" spans="2:9" x14ac:dyDescent="0.3">
      <c r="B519" s="34">
        <f>TEXT(PQ_Test[[#This Row],[Timestep]]*"00:00:04","HH:MM:SS")+0</f>
        <v>2.2731481481481481E-2</v>
      </c>
      <c r="C519" s="33">
        <v>491</v>
      </c>
      <c r="D519" s="33" t="s">
        <v>26</v>
      </c>
      <c r="E519" s="33">
        <v>-1</v>
      </c>
      <c r="F519" s="43">
        <v>1.3333333333333334E-2</v>
      </c>
      <c r="G519" s="43">
        <f>IFERROR(G518+PQ_Test[[#This Row],[Factor]]*PQ_Test[[#This Row],[Rate]]*IF($C$1="Up",1,IF($C$1="Down",-1,0)),0)</f>
        <v>0.45333333333333548</v>
      </c>
      <c r="H519" s="54">
        <f>IF(Test_type="Up",'Request Details'!$H$5,IF(Test_type="Down",'Request Details'!$I$5,0))*PQ_Test[[#This Row],[Profile %]]</f>
        <v>4.5333333333333545</v>
      </c>
      <c r="I519" s="54">
        <f>IF(Test_type="Up",'Request Details'!$H$5,IF(Test_type="Down",'Request Details'!$I$5,0))*PQ_Test[[#This Row],[Rate]]*15</f>
        <v>2</v>
      </c>
    </row>
    <row r="520" spans="2:9" x14ac:dyDescent="0.3">
      <c r="B520" s="34">
        <f>TEXT(PQ_Test[[#This Row],[Timestep]]*"00:00:04","HH:MM:SS")+0</f>
        <v>2.2777777777777775E-2</v>
      </c>
      <c r="C520" s="33">
        <v>492</v>
      </c>
      <c r="D520" s="33" t="s">
        <v>26</v>
      </c>
      <c r="E520" s="33">
        <v>-1</v>
      </c>
      <c r="F520" s="43">
        <v>1.3333333333333334E-2</v>
      </c>
      <c r="G520" s="43">
        <f>IFERROR(G519+PQ_Test[[#This Row],[Factor]]*PQ_Test[[#This Row],[Rate]]*IF($C$1="Up",1,IF($C$1="Down",-1,0)),0)</f>
        <v>0.44000000000000217</v>
      </c>
      <c r="H520" s="54">
        <f>IF(Test_type="Up",'Request Details'!$H$5,IF(Test_type="Down",'Request Details'!$I$5,0))*PQ_Test[[#This Row],[Profile %]]</f>
        <v>4.4000000000000217</v>
      </c>
      <c r="I520" s="54">
        <f>IF(Test_type="Up",'Request Details'!$H$5,IF(Test_type="Down",'Request Details'!$I$5,0))*PQ_Test[[#This Row],[Rate]]*15</f>
        <v>2</v>
      </c>
    </row>
    <row r="521" spans="2:9" x14ac:dyDescent="0.3">
      <c r="B521" s="34">
        <f>TEXT(PQ_Test[[#This Row],[Timestep]]*"00:00:04","HH:MM:SS")+0</f>
        <v>2.2824074074074076E-2</v>
      </c>
      <c r="C521" s="33">
        <v>493</v>
      </c>
      <c r="D521" s="33" t="s">
        <v>26</v>
      </c>
      <c r="E521" s="33">
        <v>-1</v>
      </c>
      <c r="F521" s="43">
        <v>1.3333333333333334E-2</v>
      </c>
      <c r="G521" s="43">
        <f>IFERROR(G520+PQ_Test[[#This Row],[Factor]]*PQ_Test[[#This Row],[Rate]]*IF($C$1="Up",1,IF($C$1="Down",-1,0)),0)</f>
        <v>0.42666666666666886</v>
      </c>
      <c r="H521" s="54">
        <f>IF(Test_type="Up",'Request Details'!$H$5,IF(Test_type="Down",'Request Details'!$I$5,0))*PQ_Test[[#This Row],[Profile %]]</f>
        <v>4.2666666666666888</v>
      </c>
      <c r="I521" s="54">
        <f>IF(Test_type="Up",'Request Details'!$H$5,IF(Test_type="Down",'Request Details'!$I$5,0))*PQ_Test[[#This Row],[Rate]]*15</f>
        <v>2</v>
      </c>
    </row>
    <row r="522" spans="2:9" x14ac:dyDescent="0.3">
      <c r="B522" s="34">
        <f>TEXT(PQ_Test[[#This Row],[Timestep]]*"00:00:04","HH:MM:SS")+0</f>
        <v>2.2870370370370371E-2</v>
      </c>
      <c r="C522" s="33">
        <v>494</v>
      </c>
      <c r="D522" s="33" t="s">
        <v>26</v>
      </c>
      <c r="E522" s="33">
        <v>-1</v>
      </c>
      <c r="F522" s="43">
        <v>1.3333333333333334E-2</v>
      </c>
      <c r="G522" s="43">
        <f>IFERROR(G521+PQ_Test[[#This Row],[Factor]]*PQ_Test[[#This Row],[Rate]]*IF($C$1="Up",1,IF($C$1="Down",-1,0)),0)</f>
        <v>0.41333333333333555</v>
      </c>
      <c r="H522" s="54">
        <f>IF(Test_type="Up",'Request Details'!$H$5,IF(Test_type="Down",'Request Details'!$I$5,0))*PQ_Test[[#This Row],[Profile %]]</f>
        <v>4.133333333333356</v>
      </c>
      <c r="I522" s="54">
        <f>IF(Test_type="Up",'Request Details'!$H$5,IF(Test_type="Down",'Request Details'!$I$5,0))*PQ_Test[[#This Row],[Rate]]*15</f>
        <v>2</v>
      </c>
    </row>
    <row r="523" spans="2:9" x14ac:dyDescent="0.3">
      <c r="B523" s="34">
        <f>TEXT(PQ_Test[[#This Row],[Timestep]]*"00:00:04","HH:MM:SS")+0</f>
        <v>2.2916666666666669E-2</v>
      </c>
      <c r="C523" s="33">
        <v>495</v>
      </c>
      <c r="D523" s="33" t="s">
        <v>26</v>
      </c>
      <c r="E523" s="33">
        <v>-1</v>
      </c>
      <c r="F523" s="43">
        <v>1.3333333333333334E-2</v>
      </c>
      <c r="G523" s="43">
        <f>IFERROR(G522+PQ_Test[[#This Row],[Factor]]*PQ_Test[[#This Row],[Rate]]*IF($C$1="Up",1,IF($C$1="Down",-1,0)),0)</f>
        <v>0.40000000000000224</v>
      </c>
      <c r="H523" s="54">
        <f>IF(Test_type="Up",'Request Details'!$H$5,IF(Test_type="Down",'Request Details'!$I$5,0))*PQ_Test[[#This Row],[Profile %]]</f>
        <v>4.0000000000000222</v>
      </c>
      <c r="I523" s="54">
        <f>IF(Test_type="Up",'Request Details'!$H$5,IF(Test_type="Down",'Request Details'!$I$5,0))*PQ_Test[[#This Row],[Rate]]*15</f>
        <v>2</v>
      </c>
    </row>
    <row r="524" spans="2:9" x14ac:dyDescent="0.3">
      <c r="B524" s="34">
        <f>TEXT(PQ_Test[[#This Row],[Timestep]]*"00:00:04","HH:MM:SS")+0</f>
        <v>2.2962962962962966E-2</v>
      </c>
      <c r="C524" s="33">
        <v>496</v>
      </c>
      <c r="D524" s="33" t="s">
        <v>26</v>
      </c>
      <c r="E524" s="33">
        <v>-1</v>
      </c>
      <c r="F524" s="43">
        <v>1.3333333333333334E-2</v>
      </c>
      <c r="G524" s="43">
        <f>IFERROR(G523+PQ_Test[[#This Row],[Factor]]*PQ_Test[[#This Row],[Rate]]*IF($C$1="Up",1,IF($C$1="Down",-1,0)),0)</f>
        <v>0.38666666666666893</v>
      </c>
      <c r="H524" s="54">
        <f>IF(Test_type="Up",'Request Details'!$H$5,IF(Test_type="Down",'Request Details'!$I$5,0))*PQ_Test[[#This Row],[Profile %]]</f>
        <v>3.8666666666666893</v>
      </c>
      <c r="I524" s="54">
        <f>IF(Test_type="Up",'Request Details'!$H$5,IF(Test_type="Down",'Request Details'!$I$5,0))*PQ_Test[[#This Row],[Rate]]*15</f>
        <v>2</v>
      </c>
    </row>
    <row r="525" spans="2:9" x14ac:dyDescent="0.3">
      <c r="B525" s="34">
        <f>TEXT(PQ_Test[[#This Row],[Timestep]]*"00:00:04","HH:MM:SS")+0</f>
        <v>2.3009259259259257E-2</v>
      </c>
      <c r="C525" s="33">
        <v>497</v>
      </c>
      <c r="D525" s="33" t="s">
        <v>26</v>
      </c>
      <c r="E525" s="33">
        <v>-1</v>
      </c>
      <c r="F525" s="43">
        <v>1.3333333333333334E-2</v>
      </c>
      <c r="G525" s="43">
        <f>IFERROR(G524+PQ_Test[[#This Row],[Factor]]*PQ_Test[[#This Row],[Rate]]*IF($C$1="Up",1,IF($C$1="Down",-1,0)),0)</f>
        <v>0.37333333333333563</v>
      </c>
      <c r="H525" s="54">
        <f>IF(Test_type="Up",'Request Details'!$H$5,IF(Test_type="Down",'Request Details'!$I$5,0))*PQ_Test[[#This Row],[Profile %]]</f>
        <v>3.7333333333333565</v>
      </c>
      <c r="I525" s="54">
        <f>IF(Test_type="Up",'Request Details'!$H$5,IF(Test_type="Down",'Request Details'!$I$5,0))*PQ_Test[[#This Row],[Rate]]*15</f>
        <v>2</v>
      </c>
    </row>
    <row r="526" spans="2:9" x14ac:dyDescent="0.3">
      <c r="B526" s="34">
        <f>TEXT(PQ_Test[[#This Row],[Timestep]]*"00:00:04","HH:MM:SS")+0</f>
        <v>2.3055555555555555E-2</v>
      </c>
      <c r="C526" s="33">
        <v>498</v>
      </c>
      <c r="D526" s="33" t="s">
        <v>26</v>
      </c>
      <c r="E526" s="33">
        <v>-1</v>
      </c>
      <c r="F526" s="43">
        <v>1.3333333333333334E-2</v>
      </c>
      <c r="G526" s="43">
        <f>IFERROR(G525+PQ_Test[[#This Row],[Factor]]*PQ_Test[[#This Row],[Rate]]*IF($C$1="Up",1,IF($C$1="Down",-1,0)),0)</f>
        <v>0.36000000000000232</v>
      </c>
      <c r="H526" s="54">
        <f>IF(Test_type="Up",'Request Details'!$H$5,IF(Test_type="Down",'Request Details'!$I$5,0))*PQ_Test[[#This Row],[Profile %]]</f>
        <v>3.6000000000000232</v>
      </c>
      <c r="I526" s="54">
        <f>IF(Test_type="Up",'Request Details'!$H$5,IF(Test_type="Down",'Request Details'!$I$5,0))*PQ_Test[[#This Row],[Rate]]*15</f>
        <v>2</v>
      </c>
    </row>
    <row r="527" spans="2:9" x14ac:dyDescent="0.3">
      <c r="B527" s="34">
        <f>TEXT(PQ_Test[[#This Row],[Timestep]]*"00:00:04","HH:MM:SS")+0</f>
        <v>2.3101851851851849E-2</v>
      </c>
      <c r="C527" s="33">
        <v>499</v>
      </c>
      <c r="D527" s="33" t="s">
        <v>26</v>
      </c>
      <c r="E527" s="33">
        <v>-1</v>
      </c>
      <c r="F527" s="43">
        <v>1.3333333333333334E-2</v>
      </c>
      <c r="G527" s="43">
        <f>IFERROR(G526+PQ_Test[[#This Row],[Factor]]*PQ_Test[[#This Row],[Rate]]*IF($C$1="Up",1,IF($C$1="Down",-1,0)),0)</f>
        <v>0.34666666666666901</v>
      </c>
      <c r="H527" s="54">
        <f>IF(Test_type="Up",'Request Details'!$H$5,IF(Test_type="Down",'Request Details'!$I$5,0))*PQ_Test[[#This Row],[Profile %]]</f>
        <v>3.4666666666666899</v>
      </c>
      <c r="I527" s="54">
        <f>IF(Test_type="Up",'Request Details'!$H$5,IF(Test_type="Down",'Request Details'!$I$5,0))*PQ_Test[[#This Row],[Rate]]*15</f>
        <v>2</v>
      </c>
    </row>
    <row r="528" spans="2:9" x14ac:dyDescent="0.3">
      <c r="B528" s="34">
        <f>TEXT(PQ_Test[[#This Row],[Timestep]]*"00:00:04","HH:MM:SS")+0</f>
        <v>2.314814814814815E-2</v>
      </c>
      <c r="C528" s="33">
        <v>500</v>
      </c>
      <c r="D528" s="33" t="s">
        <v>26</v>
      </c>
      <c r="E528" s="33">
        <v>-1</v>
      </c>
      <c r="F528" s="43">
        <v>1.3333333333333334E-2</v>
      </c>
      <c r="G528" s="43">
        <f>IFERROR(G527+PQ_Test[[#This Row],[Factor]]*PQ_Test[[#This Row],[Rate]]*IF($C$1="Up",1,IF($C$1="Down",-1,0)),0)</f>
        <v>0.3333333333333357</v>
      </c>
      <c r="H528" s="54">
        <f>IF(Test_type="Up",'Request Details'!$H$5,IF(Test_type="Down",'Request Details'!$I$5,0))*PQ_Test[[#This Row],[Profile %]]</f>
        <v>3.333333333333357</v>
      </c>
      <c r="I528" s="54">
        <f>IF(Test_type="Up",'Request Details'!$H$5,IF(Test_type="Down",'Request Details'!$I$5,0))*PQ_Test[[#This Row],[Rate]]*15</f>
        <v>2</v>
      </c>
    </row>
    <row r="529" spans="2:9" x14ac:dyDescent="0.3">
      <c r="B529" s="34">
        <f>TEXT(PQ_Test[[#This Row],[Timestep]]*"00:00:04","HH:MM:SS")+0</f>
        <v>2.3194444444444445E-2</v>
      </c>
      <c r="C529" s="33">
        <v>501</v>
      </c>
      <c r="D529" s="33" t="s">
        <v>26</v>
      </c>
      <c r="E529" s="33">
        <v>-1</v>
      </c>
      <c r="F529" s="43">
        <v>1.3333333333333334E-2</v>
      </c>
      <c r="G529" s="43">
        <f>IFERROR(G528+PQ_Test[[#This Row],[Factor]]*PQ_Test[[#This Row],[Rate]]*IF($C$1="Up",1,IF($C$1="Down",-1,0)),0)</f>
        <v>0.32000000000000239</v>
      </c>
      <c r="H529" s="54">
        <f>IF(Test_type="Up",'Request Details'!$H$5,IF(Test_type="Down",'Request Details'!$I$5,0))*PQ_Test[[#This Row],[Profile %]]</f>
        <v>3.2000000000000242</v>
      </c>
      <c r="I529" s="54">
        <f>IF(Test_type="Up",'Request Details'!$H$5,IF(Test_type="Down",'Request Details'!$I$5,0))*PQ_Test[[#This Row],[Rate]]*15</f>
        <v>2</v>
      </c>
    </row>
    <row r="530" spans="2:9" x14ac:dyDescent="0.3">
      <c r="B530" s="34">
        <f>TEXT(PQ_Test[[#This Row],[Timestep]]*"00:00:04","HH:MM:SS")+0</f>
        <v>2.3240740740740742E-2</v>
      </c>
      <c r="C530" s="33">
        <v>502</v>
      </c>
      <c r="D530" s="33" t="s">
        <v>26</v>
      </c>
      <c r="E530" s="33">
        <v>-1</v>
      </c>
      <c r="F530" s="43">
        <v>1.3333333333333334E-2</v>
      </c>
      <c r="G530" s="43">
        <f>IFERROR(G529+PQ_Test[[#This Row],[Factor]]*PQ_Test[[#This Row],[Rate]]*IF($C$1="Up",1,IF($C$1="Down",-1,0)),0)</f>
        <v>0.30666666666666909</v>
      </c>
      <c r="H530" s="54">
        <f>IF(Test_type="Up",'Request Details'!$H$5,IF(Test_type="Down",'Request Details'!$I$5,0))*PQ_Test[[#This Row],[Profile %]]</f>
        <v>3.0666666666666909</v>
      </c>
      <c r="I530" s="54">
        <f>IF(Test_type="Up",'Request Details'!$H$5,IF(Test_type="Down",'Request Details'!$I$5,0))*PQ_Test[[#This Row],[Rate]]*15</f>
        <v>2</v>
      </c>
    </row>
    <row r="531" spans="2:9" x14ac:dyDescent="0.3">
      <c r="B531" s="34">
        <f>TEXT(PQ_Test[[#This Row],[Timestep]]*"00:00:04","HH:MM:SS")+0</f>
        <v>2.3287037037037037E-2</v>
      </c>
      <c r="C531" s="33">
        <v>503</v>
      </c>
      <c r="D531" s="33" t="s">
        <v>26</v>
      </c>
      <c r="E531" s="33">
        <v>-1</v>
      </c>
      <c r="F531" s="43">
        <v>1.3333333333333334E-2</v>
      </c>
      <c r="G531" s="43">
        <f>IFERROR(G530+PQ_Test[[#This Row],[Factor]]*PQ_Test[[#This Row],[Rate]]*IF($C$1="Up",1,IF($C$1="Down",-1,0)),0)</f>
        <v>0.29333333333333578</v>
      </c>
      <c r="H531" s="54">
        <f>IF(Test_type="Up",'Request Details'!$H$5,IF(Test_type="Down",'Request Details'!$I$5,0))*PQ_Test[[#This Row],[Profile %]]</f>
        <v>2.9333333333333576</v>
      </c>
      <c r="I531" s="54">
        <f>IF(Test_type="Up",'Request Details'!$H$5,IF(Test_type="Down",'Request Details'!$I$5,0))*PQ_Test[[#This Row],[Rate]]*15</f>
        <v>2</v>
      </c>
    </row>
    <row r="532" spans="2:9" x14ac:dyDescent="0.3">
      <c r="B532" s="34">
        <f>TEXT(PQ_Test[[#This Row],[Timestep]]*"00:00:04","HH:MM:SS")+0</f>
        <v>2.3333333333333334E-2</v>
      </c>
      <c r="C532" s="33">
        <v>504</v>
      </c>
      <c r="D532" s="33" t="s">
        <v>26</v>
      </c>
      <c r="E532" s="33">
        <v>-1</v>
      </c>
      <c r="F532" s="43">
        <v>1.3333333333333334E-2</v>
      </c>
      <c r="G532" s="43">
        <f>IFERROR(G531+PQ_Test[[#This Row],[Factor]]*PQ_Test[[#This Row],[Rate]]*IF($C$1="Up",1,IF($C$1="Down",-1,0)),0)</f>
        <v>0.28000000000000247</v>
      </c>
      <c r="H532" s="54">
        <f>IF(Test_type="Up",'Request Details'!$H$5,IF(Test_type="Down",'Request Details'!$I$5,0))*PQ_Test[[#This Row],[Profile %]]</f>
        <v>2.8000000000000247</v>
      </c>
      <c r="I532" s="54">
        <f>IF(Test_type="Up",'Request Details'!$H$5,IF(Test_type="Down",'Request Details'!$I$5,0))*PQ_Test[[#This Row],[Rate]]*15</f>
        <v>2</v>
      </c>
    </row>
    <row r="533" spans="2:9" x14ac:dyDescent="0.3">
      <c r="B533" s="34">
        <f>TEXT(PQ_Test[[#This Row],[Timestep]]*"00:00:04","HH:MM:SS")+0</f>
        <v>2.3379629629629629E-2</v>
      </c>
      <c r="C533" s="33">
        <v>505</v>
      </c>
      <c r="D533" s="33" t="s">
        <v>26</v>
      </c>
      <c r="E533" s="33">
        <v>-1</v>
      </c>
      <c r="F533" s="43">
        <v>1.3333333333333334E-2</v>
      </c>
      <c r="G533" s="43">
        <f>IFERROR(G532+PQ_Test[[#This Row],[Factor]]*PQ_Test[[#This Row],[Rate]]*IF($C$1="Up",1,IF($C$1="Down",-1,0)),0)</f>
        <v>0.26666666666666916</v>
      </c>
      <c r="H533" s="54">
        <f>IF(Test_type="Up",'Request Details'!$H$5,IF(Test_type="Down",'Request Details'!$I$5,0))*PQ_Test[[#This Row],[Profile %]]</f>
        <v>2.6666666666666918</v>
      </c>
      <c r="I533" s="54">
        <f>IF(Test_type="Up",'Request Details'!$H$5,IF(Test_type="Down",'Request Details'!$I$5,0))*PQ_Test[[#This Row],[Rate]]*15</f>
        <v>2</v>
      </c>
    </row>
    <row r="534" spans="2:9" x14ac:dyDescent="0.3">
      <c r="B534" s="34">
        <f>TEXT(PQ_Test[[#This Row],[Timestep]]*"00:00:04","HH:MM:SS")+0</f>
        <v>2.342592592592593E-2</v>
      </c>
      <c r="C534" s="33">
        <v>506</v>
      </c>
      <c r="D534" s="33" t="s">
        <v>26</v>
      </c>
      <c r="E534" s="33">
        <v>-1</v>
      </c>
      <c r="F534" s="43">
        <v>1.3333333333333334E-2</v>
      </c>
      <c r="G534" s="43">
        <f>IFERROR(G533+PQ_Test[[#This Row],[Factor]]*PQ_Test[[#This Row],[Rate]]*IF($C$1="Up",1,IF($C$1="Down",-1,0)),0)</f>
        <v>0.25333333333333585</v>
      </c>
      <c r="H534" s="54">
        <f>IF(Test_type="Up",'Request Details'!$H$5,IF(Test_type="Down",'Request Details'!$I$5,0))*PQ_Test[[#This Row],[Profile %]]</f>
        <v>2.5333333333333585</v>
      </c>
      <c r="I534" s="54">
        <f>IF(Test_type="Up",'Request Details'!$H$5,IF(Test_type="Down",'Request Details'!$I$5,0))*PQ_Test[[#This Row],[Rate]]*15</f>
        <v>2</v>
      </c>
    </row>
    <row r="535" spans="2:9" x14ac:dyDescent="0.3">
      <c r="B535" s="34">
        <f>TEXT(PQ_Test[[#This Row],[Timestep]]*"00:00:04","HH:MM:SS")+0</f>
        <v>2.3472222222222217E-2</v>
      </c>
      <c r="C535" s="33">
        <v>507</v>
      </c>
      <c r="D535" s="33" t="s">
        <v>26</v>
      </c>
      <c r="E535" s="33">
        <v>-1</v>
      </c>
      <c r="F535" s="43">
        <v>1.3333333333333334E-2</v>
      </c>
      <c r="G535" s="43">
        <f>IFERROR(G534+PQ_Test[[#This Row],[Factor]]*PQ_Test[[#This Row],[Rate]]*IF($C$1="Up",1,IF($C$1="Down",-1,0)),0)</f>
        <v>0.24000000000000252</v>
      </c>
      <c r="H535" s="54">
        <f>IF(Test_type="Up",'Request Details'!$H$5,IF(Test_type="Down",'Request Details'!$I$5,0))*PQ_Test[[#This Row],[Profile %]]</f>
        <v>2.4000000000000252</v>
      </c>
      <c r="I535" s="54">
        <f>IF(Test_type="Up",'Request Details'!$H$5,IF(Test_type="Down",'Request Details'!$I$5,0))*PQ_Test[[#This Row],[Rate]]*15</f>
        <v>2</v>
      </c>
    </row>
    <row r="536" spans="2:9" x14ac:dyDescent="0.3">
      <c r="B536" s="34">
        <f>TEXT(PQ_Test[[#This Row],[Timestep]]*"00:00:04","HH:MM:SS")+0</f>
        <v>2.3518518518518518E-2</v>
      </c>
      <c r="C536" s="33">
        <v>508</v>
      </c>
      <c r="D536" s="33" t="s">
        <v>26</v>
      </c>
      <c r="E536" s="33">
        <v>-1</v>
      </c>
      <c r="F536" s="43">
        <v>1.3333333333333334E-2</v>
      </c>
      <c r="G536" s="43">
        <f>IFERROR(G535+PQ_Test[[#This Row],[Factor]]*PQ_Test[[#This Row],[Rate]]*IF($C$1="Up",1,IF($C$1="Down",-1,0)),0)</f>
        <v>0.22666666666666918</v>
      </c>
      <c r="H536" s="54">
        <f>IF(Test_type="Up",'Request Details'!$H$5,IF(Test_type="Down",'Request Details'!$I$5,0))*PQ_Test[[#This Row],[Profile %]]</f>
        <v>2.2666666666666919</v>
      </c>
      <c r="I536" s="54">
        <f>IF(Test_type="Up",'Request Details'!$H$5,IF(Test_type="Down",'Request Details'!$I$5,0))*PQ_Test[[#This Row],[Rate]]*15</f>
        <v>2</v>
      </c>
    </row>
    <row r="537" spans="2:9" x14ac:dyDescent="0.3">
      <c r="B537" s="34">
        <f>TEXT(PQ_Test[[#This Row],[Timestep]]*"00:00:04","HH:MM:SS")+0</f>
        <v>2.3564814814814813E-2</v>
      </c>
      <c r="C537" s="33">
        <v>509</v>
      </c>
      <c r="D537" s="33" t="s">
        <v>26</v>
      </c>
      <c r="E537" s="33">
        <v>-1</v>
      </c>
      <c r="F537" s="43">
        <v>1.3333333333333334E-2</v>
      </c>
      <c r="G537" s="43">
        <f>IFERROR(G536+PQ_Test[[#This Row],[Factor]]*PQ_Test[[#This Row],[Rate]]*IF($C$1="Up",1,IF($C$1="Down",-1,0)),0)</f>
        <v>0.21333333333333585</v>
      </c>
      <c r="H537" s="54">
        <f>IF(Test_type="Up",'Request Details'!$H$5,IF(Test_type="Down",'Request Details'!$I$5,0))*PQ_Test[[#This Row],[Profile %]]</f>
        <v>2.1333333333333586</v>
      </c>
      <c r="I537" s="54">
        <f>IF(Test_type="Up",'Request Details'!$H$5,IF(Test_type="Down",'Request Details'!$I$5,0))*PQ_Test[[#This Row],[Rate]]*15</f>
        <v>2</v>
      </c>
    </row>
    <row r="538" spans="2:9" x14ac:dyDescent="0.3">
      <c r="B538" s="34">
        <f>TEXT(PQ_Test[[#This Row],[Timestep]]*"00:00:04","HH:MM:SS")+0</f>
        <v>2.361111111111111E-2</v>
      </c>
      <c r="C538" s="33">
        <v>510</v>
      </c>
      <c r="D538" s="33" t="s">
        <v>26</v>
      </c>
      <c r="E538" s="33">
        <v>-1</v>
      </c>
      <c r="F538" s="43">
        <v>1.3333333333333334E-2</v>
      </c>
      <c r="G538" s="43">
        <f>IFERROR(G537+PQ_Test[[#This Row],[Factor]]*PQ_Test[[#This Row],[Rate]]*IF($C$1="Up",1,IF($C$1="Down",-1,0)),0)</f>
        <v>0.20000000000000251</v>
      </c>
      <c r="H538" s="54">
        <f>IF(Test_type="Up",'Request Details'!$H$5,IF(Test_type="Down",'Request Details'!$I$5,0))*PQ_Test[[#This Row],[Profile %]]</f>
        <v>2.0000000000000249</v>
      </c>
      <c r="I538" s="54">
        <f>IF(Test_type="Up",'Request Details'!$H$5,IF(Test_type="Down",'Request Details'!$I$5,0))*PQ_Test[[#This Row],[Rate]]*15</f>
        <v>2</v>
      </c>
    </row>
    <row r="539" spans="2:9" x14ac:dyDescent="0.3">
      <c r="B539" s="34">
        <f>TEXT(PQ_Test[[#This Row],[Timestep]]*"00:00:04","HH:MM:SS")+0</f>
        <v>2.3657407407407408E-2</v>
      </c>
      <c r="C539" s="33">
        <v>511</v>
      </c>
      <c r="D539" s="33" t="s">
        <v>26</v>
      </c>
      <c r="E539" s="33">
        <v>-1</v>
      </c>
      <c r="F539" s="43">
        <v>1.3333333333333334E-2</v>
      </c>
      <c r="G539" s="43">
        <f>IFERROR(G538+PQ_Test[[#This Row],[Factor]]*PQ_Test[[#This Row],[Rate]]*IF($C$1="Up",1,IF($C$1="Down",-1,0)),0)</f>
        <v>0.18666666666666917</v>
      </c>
      <c r="H539" s="54">
        <f>IF(Test_type="Up",'Request Details'!$H$5,IF(Test_type="Down",'Request Details'!$I$5,0))*PQ_Test[[#This Row],[Profile %]]</f>
        <v>1.8666666666666918</v>
      </c>
      <c r="I539" s="54">
        <f>IF(Test_type="Up",'Request Details'!$H$5,IF(Test_type="Down",'Request Details'!$I$5,0))*PQ_Test[[#This Row],[Rate]]*15</f>
        <v>2</v>
      </c>
    </row>
    <row r="540" spans="2:9" x14ac:dyDescent="0.3">
      <c r="B540" s="34">
        <f>TEXT(PQ_Test[[#This Row],[Timestep]]*"00:00:04","HH:MM:SS")+0</f>
        <v>2.3703703703703703E-2</v>
      </c>
      <c r="C540" s="33">
        <v>512</v>
      </c>
      <c r="D540" s="33" t="s">
        <v>26</v>
      </c>
      <c r="E540" s="33">
        <v>-1</v>
      </c>
      <c r="F540" s="43">
        <v>1.3333333333333334E-2</v>
      </c>
      <c r="G540" s="43">
        <f>IFERROR(G539+PQ_Test[[#This Row],[Factor]]*PQ_Test[[#This Row],[Rate]]*IF($C$1="Up",1,IF($C$1="Down",-1,0)),0)</f>
        <v>0.17333333333333584</v>
      </c>
      <c r="H540" s="54">
        <f>IF(Test_type="Up",'Request Details'!$H$5,IF(Test_type="Down",'Request Details'!$I$5,0))*PQ_Test[[#This Row],[Profile %]]</f>
        <v>1.7333333333333583</v>
      </c>
      <c r="I540" s="54">
        <f>IF(Test_type="Up",'Request Details'!$H$5,IF(Test_type="Down",'Request Details'!$I$5,0))*PQ_Test[[#This Row],[Rate]]*15</f>
        <v>2</v>
      </c>
    </row>
    <row r="541" spans="2:9" x14ac:dyDescent="0.3">
      <c r="B541" s="34">
        <f>TEXT(PQ_Test[[#This Row],[Timestep]]*"00:00:04","HH:MM:SS")+0</f>
        <v>2.3750000000000004E-2</v>
      </c>
      <c r="C541" s="33">
        <v>513</v>
      </c>
      <c r="D541" s="33" t="s">
        <v>26</v>
      </c>
      <c r="E541" s="33">
        <v>-1</v>
      </c>
      <c r="F541" s="43">
        <v>1.3333333333333334E-2</v>
      </c>
      <c r="G541" s="43">
        <f>IFERROR(G540+PQ_Test[[#This Row],[Factor]]*PQ_Test[[#This Row],[Rate]]*IF($C$1="Up",1,IF($C$1="Down",-1,0)),0)</f>
        <v>0.1600000000000025</v>
      </c>
      <c r="H541" s="54">
        <f>IF(Test_type="Up",'Request Details'!$H$5,IF(Test_type="Down",'Request Details'!$I$5,0))*PQ_Test[[#This Row],[Profile %]]</f>
        <v>1.600000000000025</v>
      </c>
      <c r="I541" s="54">
        <f>IF(Test_type="Up",'Request Details'!$H$5,IF(Test_type="Down",'Request Details'!$I$5,0))*PQ_Test[[#This Row],[Rate]]*15</f>
        <v>2</v>
      </c>
    </row>
    <row r="542" spans="2:9" x14ac:dyDescent="0.3">
      <c r="B542" s="34">
        <f>TEXT(PQ_Test[[#This Row],[Timestep]]*"00:00:04","HH:MM:SS")+0</f>
        <v>2.3796296296296298E-2</v>
      </c>
      <c r="C542" s="33">
        <v>514</v>
      </c>
      <c r="D542" s="33" t="s">
        <v>26</v>
      </c>
      <c r="E542" s="33">
        <v>-1</v>
      </c>
      <c r="F542" s="43">
        <v>1.3333333333333334E-2</v>
      </c>
      <c r="G542" s="43">
        <f>IFERROR(G541+PQ_Test[[#This Row],[Factor]]*PQ_Test[[#This Row],[Rate]]*IF($C$1="Up",1,IF($C$1="Down",-1,0)),0)</f>
        <v>0.14666666666666917</v>
      </c>
      <c r="H542" s="54">
        <f>IF(Test_type="Up",'Request Details'!$H$5,IF(Test_type="Down",'Request Details'!$I$5,0))*PQ_Test[[#This Row],[Profile %]]</f>
        <v>1.4666666666666917</v>
      </c>
      <c r="I542" s="54">
        <f>IF(Test_type="Up",'Request Details'!$H$5,IF(Test_type="Down",'Request Details'!$I$5,0))*PQ_Test[[#This Row],[Rate]]*15</f>
        <v>2</v>
      </c>
    </row>
    <row r="543" spans="2:9" x14ac:dyDescent="0.3">
      <c r="B543" s="34">
        <f>TEXT(PQ_Test[[#This Row],[Timestep]]*"00:00:04","HH:MM:SS")+0</f>
        <v>2.3842592592592596E-2</v>
      </c>
      <c r="C543" s="33">
        <v>515</v>
      </c>
      <c r="D543" s="33" t="s">
        <v>26</v>
      </c>
      <c r="E543" s="33">
        <v>-1</v>
      </c>
      <c r="F543" s="43">
        <v>1.3333333333333334E-2</v>
      </c>
      <c r="G543" s="43">
        <f>IFERROR(G542+PQ_Test[[#This Row],[Factor]]*PQ_Test[[#This Row],[Rate]]*IF($C$1="Up",1,IF($C$1="Down",-1,0)),0)</f>
        <v>0.13333333333333583</v>
      </c>
      <c r="H543" s="54">
        <f>IF(Test_type="Up",'Request Details'!$H$5,IF(Test_type="Down",'Request Details'!$I$5,0))*PQ_Test[[#This Row],[Profile %]]</f>
        <v>1.3333333333333584</v>
      </c>
      <c r="I543" s="54">
        <f>IF(Test_type="Up",'Request Details'!$H$5,IF(Test_type="Down",'Request Details'!$I$5,0))*PQ_Test[[#This Row],[Rate]]*15</f>
        <v>2</v>
      </c>
    </row>
    <row r="544" spans="2:9" x14ac:dyDescent="0.3">
      <c r="B544" s="34">
        <f>TEXT(PQ_Test[[#This Row],[Timestep]]*"00:00:04","HH:MM:SS")+0</f>
        <v>2.388888888888889E-2</v>
      </c>
      <c r="C544" s="33">
        <v>516</v>
      </c>
      <c r="D544" s="33" t="s">
        <v>26</v>
      </c>
      <c r="E544" s="33">
        <v>-1</v>
      </c>
      <c r="F544" s="43">
        <v>1.3333333333333334E-2</v>
      </c>
      <c r="G544" s="43">
        <f>IFERROR(G543+PQ_Test[[#This Row],[Factor]]*PQ_Test[[#This Row],[Rate]]*IF($C$1="Up",1,IF($C$1="Down",-1,0)),0)</f>
        <v>0.12000000000000249</v>
      </c>
      <c r="H544" s="54">
        <f>IF(Test_type="Up",'Request Details'!$H$5,IF(Test_type="Down",'Request Details'!$I$5,0))*PQ_Test[[#This Row],[Profile %]]</f>
        <v>1.200000000000025</v>
      </c>
      <c r="I544" s="54">
        <f>IF(Test_type="Up",'Request Details'!$H$5,IF(Test_type="Down",'Request Details'!$I$5,0))*PQ_Test[[#This Row],[Rate]]*15</f>
        <v>2</v>
      </c>
    </row>
    <row r="545" spans="2:9" x14ac:dyDescent="0.3">
      <c r="B545" s="34">
        <f>TEXT(PQ_Test[[#This Row],[Timestep]]*"00:00:04","HH:MM:SS")+0</f>
        <v>2.3935185185185184E-2</v>
      </c>
      <c r="C545" s="33">
        <v>517</v>
      </c>
      <c r="D545" s="33" t="s">
        <v>26</v>
      </c>
      <c r="E545" s="33">
        <v>-1</v>
      </c>
      <c r="F545" s="43">
        <v>1.3333333333333334E-2</v>
      </c>
      <c r="G545" s="43">
        <f>IFERROR(G544+PQ_Test[[#This Row],[Factor]]*PQ_Test[[#This Row],[Rate]]*IF($C$1="Up",1,IF($C$1="Down",-1,0)),0)</f>
        <v>0.10666666666666916</v>
      </c>
      <c r="H545" s="54">
        <f>IF(Test_type="Up",'Request Details'!$H$5,IF(Test_type="Down",'Request Details'!$I$5,0))*PQ_Test[[#This Row],[Profile %]]</f>
        <v>1.0666666666666915</v>
      </c>
      <c r="I545" s="54">
        <f>IF(Test_type="Up",'Request Details'!$H$5,IF(Test_type="Down",'Request Details'!$I$5,0))*PQ_Test[[#This Row],[Rate]]*15</f>
        <v>2</v>
      </c>
    </row>
    <row r="546" spans="2:9" x14ac:dyDescent="0.3">
      <c r="B546" s="34">
        <f>TEXT(PQ_Test[[#This Row],[Timestep]]*"00:00:04","HH:MM:SS")+0</f>
        <v>2.3981481481481479E-2</v>
      </c>
      <c r="C546" s="33">
        <v>518</v>
      </c>
      <c r="D546" s="33" t="s">
        <v>26</v>
      </c>
      <c r="E546" s="33">
        <v>-1</v>
      </c>
      <c r="F546" s="43">
        <v>1.3333333333333334E-2</v>
      </c>
      <c r="G546" s="43">
        <f>IFERROR(G545+PQ_Test[[#This Row],[Factor]]*PQ_Test[[#This Row],[Rate]]*IF($C$1="Up",1,IF($C$1="Down",-1,0)),0)</f>
        <v>9.3333333333335822E-2</v>
      </c>
      <c r="H546" s="54">
        <f>IF(Test_type="Up",'Request Details'!$H$5,IF(Test_type="Down",'Request Details'!$I$5,0))*PQ_Test[[#This Row],[Profile %]]</f>
        <v>0.93333333333335822</v>
      </c>
      <c r="I546" s="54">
        <f>IF(Test_type="Up",'Request Details'!$H$5,IF(Test_type="Down",'Request Details'!$I$5,0))*PQ_Test[[#This Row],[Rate]]*15</f>
        <v>2</v>
      </c>
    </row>
    <row r="547" spans="2:9" x14ac:dyDescent="0.3">
      <c r="B547" s="34">
        <f>TEXT(PQ_Test[[#This Row],[Timestep]]*"00:00:04","HH:MM:SS")+0</f>
        <v>2.4027777777777776E-2</v>
      </c>
      <c r="C547" s="33">
        <v>519</v>
      </c>
      <c r="D547" s="33" t="s">
        <v>26</v>
      </c>
      <c r="E547" s="33">
        <v>-1</v>
      </c>
      <c r="F547" s="43">
        <v>1.3333333333333334E-2</v>
      </c>
      <c r="G547" s="43">
        <f>IFERROR(G546+PQ_Test[[#This Row],[Factor]]*PQ_Test[[#This Row],[Rate]]*IF($C$1="Up",1,IF($C$1="Down",-1,0)),0)</f>
        <v>8.0000000000002486E-2</v>
      </c>
      <c r="H547" s="54">
        <f>IF(Test_type="Up",'Request Details'!$H$5,IF(Test_type="Down",'Request Details'!$I$5,0))*PQ_Test[[#This Row],[Profile %]]</f>
        <v>0.80000000000002491</v>
      </c>
      <c r="I547" s="54">
        <f>IF(Test_type="Up",'Request Details'!$H$5,IF(Test_type="Down",'Request Details'!$I$5,0))*PQ_Test[[#This Row],[Rate]]*15</f>
        <v>2</v>
      </c>
    </row>
    <row r="548" spans="2:9" x14ac:dyDescent="0.3">
      <c r="B548" s="34">
        <f>TEXT(PQ_Test[[#This Row],[Timestep]]*"00:00:04","HH:MM:SS")+0</f>
        <v>2.4074074074074071E-2</v>
      </c>
      <c r="C548" s="33">
        <v>520</v>
      </c>
      <c r="D548" s="33" t="s">
        <v>26</v>
      </c>
      <c r="E548" s="33">
        <v>-1</v>
      </c>
      <c r="F548" s="43">
        <v>1.3333333333333334E-2</v>
      </c>
      <c r="G548" s="43">
        <f>IFERROR(G547+PQ_Test[[#This Row],[Factor]]*PQ_Test[[#This Row],[Rate]]*IF($C$1="Up",1,IF($C$1="Down",-1,0)),0)</f>
        <v>6.666666666666915E-2</v>
      </c>
      <c r="H548" s="54">
        <f>IF(Test_type="Up",'Request Details'!$H$5,IF(Test_type="Down",'Request Details'!$I$5,0))*PQ_Test[[#This Row],[Profile %]]</f>
        <v>0.6666666666666915</v>
      </c>
      <c r="I548" s="54">
        <f>IF(Test_type="Up",'Request Details'!$H$5,IF(Test_type="Down",'Request Details'!$I$5,0))*PQ_Test[[#This Row],[Rate]]*15</f>
        <v>2</v>
      </c>
    </row>
    <row r="549" spans="2:9" x14ac:dyDescent="0.3">
      <c r="B549" s="34">
        <f>TEXT(PQ_Test[[#This Row],[Timestep]]*"00:00:04","HH:MM:SS")+0</f>
        <v>2.4120370370370372E-2</v>
      </c>
      <c r="C549" s="33">
        <v>521</v>
      </c>
      <c r="D549" s="33" t="s">
        <v>26</v>
      </c>
      <c r="E549" s="33">
        <v>-1</v>
      </c>
      <c r="F549" s="43">
        <v>1.3333333333333334E-2</v>
      </c>
      <c r="G549" s="43">
        <f>IFERROR(G548+PQ_Test[[#This Row],[Factor]]*PQ_Test[[#This Row],[Rate]]*IF($C$1="Up",1,IF($C$1="Down",-1,0)),0)</f>
        <v>5.3333333333335814E-2</v>
      </c>
      <c r="H549" s="54">
        <f>IF(Test_type="Up",'Request Details'!$H$5,IF(Test_type="Down",'Request Details'!$I$5,0))*PQ_Test[[#This Row],[Profile %]]</f>
        <v>0.53333333333335808</v>
      </c>
      <c r="I549" s="54">
        <f>IF(Test_type="Up",'Request Details'!$H$5,IF(Test_type="Down",'Request Details'!$I$5,0))*PQ_Test[[#This Row],[Rate]]*15</f>
        <v>2</v>
      </c>
    </row>
    <row r="550" spans="2:9" x14ac:dyDescent="0.3">
      <c r="B550" s="34">
        <f>TEXT(PQ_Test[[#This Row],[Timestep]]*"00:00:04","HH:MM:SS")+0</f>
        <v>2.4166666666666666E-2</v>
      </c>
      <c r="C550" s="33">
        <v>522</v>
      </c>
      <c r="D550" s="33" t="s">
        <v>26</v>
      </c>
      <c r="E550" s="33">
        <v>-1</v>
      </c>
      <c r="F550" s="43">
        <v>1.3333333333333334E-2</v>
      </c>
      <c r="G550" s="43">
        <f>IFERROR(G549+PQ_Test[[#This Row],[Factor]]*PQ_Test[[#This Row],[Rate]]*IF($C$1="Up",1,IF($C$1="Down",-1,0)),0)</f>
        <v>4.0000000000002478E-2</v>
      </c>
      <c r="H550" s="54">
        <f>IF(Test_type="Up",'Request Details'!$H$5,IF(Test_type="Down",'Request Details'!$I$5,0))*PQ_Test[[#This Row],[Profile %]]</f>
        <v>0.40000000000002478</v>
      </c>
      <c r="I550" s="54">
        <f>IF(Test_type="Up",'Request Details'!$H$5,IF(Test_type="Down",'Request Details'!$I$5,0))*PQ_Test[[#This Row],[Rate]]*15</f>
        <v>2</v>
      </c>
    </row>
    <row r="551" spans="2:9" x14ac:dyDescent="0.3">
      <c r="B551" s="34">
        <f>TEXT(PQ_Test[[#This Row],[Timestep]]*"00:00:04","HH:MM:SS")+0</f>
        <v>2.4212962962962964E-2</v>
      </c>
      <c r="C551" s="33">
        <v>523</v>
      </c>
      <c r="D551" s="33" t="s">
        <v>26</v>
      </c>
      <c r="E551" s="33">
        <v>-1</v>
      </c>
      <c r="F551" s="43">
        <v>1.3333333333333334E-2</v>
      </c>
      <c r="G551" s="43">
        <f>IFERROR(G550+PQ_Test[[#This Row],[Factor]]*PQ_Test[[#This Row],[Rate]]*IF($C$1="Up",1,IF($C$1="Down",-1,0)),0)</f>
        <v>2.6666666666669142E-2</v>
      </c>
      <c r="H551" s="54">
        <f>IF(Test_type="Up",'Request Details'!$H$5,IF(Test_type="Down",'Request Details'!$I$5,0))*PQ_Test[[#This Row],[Profile %]]</f>
        <v>0.26666666666669142</v>
      </c>
      <c r="I551" s="54">
        <f>IF(Test_type="Up",'Request Details'!$H$5,IF(Test_type="Down",'Request Details'!$I$5,0))*PQ_Test[[#This Row],[Rate]]*15</f>
        <v>2</v>
      </c>
    </row>
    <row r="552" spans="2:9" x14ac:dyDescent="0.3">
      <c r="B552" s="34">
        <f>TEXT(PQ_Test[[#This Row],[Timestep]]*"00:00:04","HH:MM:SS")+0</f>
        <v>2.4259259259259258E-2</v>
      </c>
      <c r="C552" s="33">
        <v>524</v>
      </c>
      <c r="D552" s="33" t="s">
        <v>26</v>
      </c>
      <c r="E552" s="33">
        <v>-1</v>
      </c>
      <c r="F552" s="43">
        <v>1.3333333333333334E-2</v>
      </c>
      <c r="G552" s="43">
        <f>IFERROR(G551+PQ_Test[[#This Row],[Factor]]*PQ_Test[[#This Row],[Rate]]*IF($C$1="Up",1,IF($C$1="Down",-1,0)),0)</f>
        <v>1.3333333333335808E-2</v>
      </c>
      <c r="H552" s="54">
        <f>IF(Test_type="Up",'Request Details'!$H$5,IF(Test_type="Down",'Request Details'!$I$5,0))*PQ_Test[[#This Row],[Profile %]]</f>
        <v>0.13333333333335809</v>
      </c>
      <c r="I552" s="54">
        <f>IF(Test_type="Up",'Request Details'!$H$5,IF(Test_type="Down",'Request Details'!$I$5,0))*PQ_Test[[#This Row],[Rate]]*15</f>
        <v>2</v>
      </c>
    </row>
    <row r="553" spans="2:9" x14ac:dyDescent="0.3">
      <c r="B553" s="34">
        <f>TEXT(PQ_Test[[#This Row],[Timestep]]*"00:00:04","HH:MM:SS")+0</f>
        <v>2.4305555555555556E-2</v>
      </c>
      <c r="C553" s="33">
        <v>525</v>
      </c>
      <c r="D553" s="33" t="s">
        <v>26</v>
      </c>
      <c r="E553" s="33">
        <v>-1</v>
      </c>
      <c r="F553" s="43">
        <v>1.3333333333333334E-2</v>
      </c>
      <c r="G553" s="43">
        <f>IFERROR(G552+PQ_Test[[#This Row],[Factor]]*PQ_Test[[#This Row],[Rate]]*IF($C$1="Up",1,IF($C$1="Down",-1,0)),0)</f>
        <v>2.4737156767429269E-15</v>
      </c>
      <c r="H553" s="54">
        <f>IF(Test_type="Up",'Request Details'!$H$5,IF(Test_type="Down",'Request Details'!$I$5,0))*PQ_Test[[#This Row],[Profile %]]</f>
        <v>2.4737156767429269E-14</v>
      </c>
      <c r="I553" s="54">
        <f>IF(Test_type="Up",'Request Details'!$H$5,IF(Test_type="Down",'Request Details'!$I$5,0))*PQ_Test[[#This Row],[Rate]]*15</f>
        <v>2</v>
      </c>
    </row>
    <row r="554" spans="2:9" x14ac:dyDescent="0.3">
      <c r="B554" s="34">
        <f>TEXT(PQ_Test[[#This Row],[Timestep]]*"00:00:04","HH:MM:SS")+0</f>
        <v>2.4351851851851857E-2</v>
      </c>
      <c r="C554" s="33">
        <v>526</v>
      </c>
      <c r="D554" s="33" t="s">
        <v>27</v>
      </c>
      <c r="E554" s="33">
        <v>0</v>
      </c>
      <c r="F554" s="43">
        <v>0</v>
      </c>
      <c r="G554" s="43">
        <f>IFERROR(G553+PQ_Test[[#This Row],[Factor]]*PQ_Test[[#This Row],[Rate]]*IF($C$1="Up",1,IF($C$1="Down",-1,0)),0)</f>
        <v>2.4737156767429269E-15</v>
      </c>
      <c r="H554" s="54">
        <f>IF(Test_type="Up",'Request Details'!$H$5,IF(Test_type="Down",'Request Details'!$I$5,0))*PQ_Test[[#This Row],[Profile %]]</f>
        <v>2.4737156767429269E-14</v>
      </c>
      <c r="I554" s="54">
        <f>IF(Test_type="Up",'Request Details'!$H$5,IF(Test_type="Down",'Request Details'!$I$5,0))*PQ_Test[[#This Row],[Rate]]*15</f>
        <v>0</v>
      </c>
    </row>
    <row r="555" spans="2:9" x14ac:dyDescent="0.3">
      <c r="B555" s="34">
        <f>TEXT(PQ_Test[[#This Row],[Timestep]]*"00:00:04","HH:MM:SS")+0</f>
        <v>2.4398148148148145E-2</v>
      </c>
      <c r="C555" s="33">
        <v>527</v>
      </c>
      <c r="D555" s="33" t="s">
        <v>27</v>
      </c>
      <c r="E555" s="33">
        <v>0</v>
      </c>
      <c r="F555" s="43">
        <v>0</v>
      </c>
      <c r="G555" s="43">
        <f>IFERROR(G554+PQ_Test[[#This Row],[Factor]]*PQ_Test[[#This Row],[Rate]]*IF($C$1="Up",1,IF($C$1="Down",-1,0)),0)</f>
        <v>2.4737156767429269E-15</v>
      </c>
      <c r="H555" s="54">
        <f>IF(Test_type="Up",'Request Details'!$H$5,IF(Test_type="Down",'Request Details'!$I$5,0))*PQ_Test[[#This Row],[Profile %]]</f>
        <v>2.4737156767429269E-14</v>
      </c>
      <c r="I555" s="54">
        <f>IF(Test_type="Up",'Request Details'!$H$5,IF(Test_type="Down",'Request Details'!$I$5,0))*PQ_Test[[#This Row],[Rate]]*15</f>
        <v>0</v>
      </c>
    </row>
    <row r="556" spans="2:9" x14ac:dyDescent="0.3">
      <c r="B556" s="34">
        <f>TEXT(PQ_Test[[#This Row],[Timestep]]*"00:00:04","HH:MM:SS")+0</f>
        <v>2.4444444444444446E-2</v>
      </c>
      <c r="C556" s="33">
        <v>528</v>
      </c>
      <c r="D556" s="33" t="s">
        <v>27</v>
      </c>
      <c r="E556" s="33">
        <v>0</v>
      </c>
      <c r="F556" s="43">
        <v>0</v>
      </c>
      <c r="G556" s="43">
        <f>IFERROR(G555+PQ_Test[[#This Row],[Factor]]*PQ_Test[[#This Row],[Rate]]*IF($C$1="Up",1,IF($C$1="Down",-1,0)),0)</f>
        <v>2.4737156767429269E-15</v>
      </c>
      <c r="H556" s="54">
        <f>IF(Test_type="Up",'Request Details'!$H$5,IF(Test_type="Down",'Request Details'!$I$5,0))*PQ_Test[[#This Row],[Profile %]]</f>
        <v>2.4737156767429269E-14</v>
      </c>
      <c r="I556" s="54">
        <f>IF(Test_type="Up",'Request Details'!$H$5,IF(Test_type="Down",'Request Details'!$I$5,0))*PQ_Test[[#This Row],[Rate]]*15</f>
        <v>0</v>
      </c>
    </row>
    <row r="557" spans="2:9" x14ac:dyDescent="0.3">
      <c r="B557" s="34">
        <f>TEXT(PQ_Test[[#This Row],[Timestep]]*"00:00:04","HH:MM:SS")+0</f>
        <v>2.449074074074074E-2</v>
      </c>
      <c r="C557" s="33">
        <v>529</v>
      </c>
      <c r="D557" s="33" t="s">
        <v>27</v>
      </c>
      <c r="E557" s="33">
        <v>0</v>
      </c>
      <c r="F557" s="43">
        <v>0</v>
      </c>
      <c r="G557" s="43">
        <f>IFERROR(G556+PQ_Test[[#This Row],[Factor]]*PQ_Test[[#This Row],[Rate]]*IF($C$1="Up",1,IF($C$1="Down",-1,0)),0)</f>
        <v>2.4737156767429269E-15</v>
      </c>
      <c r="H557" s="54">
        <f>IF(Test_type="Up",'Request Details'!$H$5,IF(Test_type="Down",'Request Details'!$I$5,0))*PQ_Test[[#This Row],[Profile %]]</f>
        <v>2.4737156767429269E-14</v>
      </c>
      <c r="I557" s="54">
        <f>IF(Test_type="Up",'Request Details'!$H$5,IF(Test_type="Down",'Request Details'!$I$5,0))*PQ_Test[[#This Row],[Rate]]*15</f>
        <v>0</v>
      </c>
    </row>
    <row r="558" spans="2:9" x14ac:dyDescent="0.3">
      <c r="B558" s="34">
        <f>TEXT(PQ_Test[[#This Row],[Timestep]]*"00:00:04","HH:MM:SS")+0</f>
        <v>2.4537037037037038E-2</v>
      </c>
      <c r="C558" s="33">
        <v>530</v>
      </c>
      <c r="D558" s="33" t="s">
        <v>27</v>
      </c>
      <c r="E558" s="33">
        <v>0</v>
      </c>
      <c r="F558" s="43">
        <v>0</v>
      </c>
      <c r="G558" s="43">
        <f>IFERROR(G557+PQ_Test[[#This Row],[Factor]]*PQ_Test[[#This Row],[Rate]]*IF($C$1="Up",1,IF($C$1="Down",-1,0)),0)</f>
        <v>2.4737156767429269E-15</v>
      </c>
      <c r="H558" s="54">
        <f>IF(Test_type="Up",'Request Details'!$H$5,IF(Test_type="Down",'Request Details'!$I$5,0))*PQ_Test[[#This Row],[Profile %]]</f>
        <v>2.4737156767429269E-14</v>
      </c>
      <c r="I558" s="54">
        <f>IF(Test_type="Up",'Request Details'!$H$5,IF(Test_type="Down",'Request Details'!$I$5,0))*PQ_Test[[#This Row],[Rate]]*15</f>
        <v>0</v>
      </c>
    </row>
    <row r="559" spans="2:9" x14ac:dyDescent="0.3">
      <c r="B559" s="34">
        <f>TEXT(PQ_Test[[#This Row],[Timestep]]*"00:00:04","HH:MM:SS")+0</f>
        <v>2.4583333333333332E-2</v>
      </c>
      <c r="C559" s="33">
        <v>531</v>
      </c>
      <c r="D559" s="33" t="s">
        <v>27</v>
      </c>
      <c r="E559" s="33">
        <v>0</v>
      </c>
      <c r="F559" s="43">
        <v>0</v>
      </c>
      <c r="G559" s="43">
        <f>IFERROR(G558+PQ_Test[[#This Row],[Factor]]*PQ_Test[[#This Row],[Rate]]*IF($C$1="Up",1,IF($C$1="Down",-1,0)),0)</f>
        <v>2.4737156767429269E-15</v>
      </c>
      <c r="H559" s="54">
        <f>IF(Test_type="Up",'Request Details'!$H$5,IF(Test_type="Down",'Request Details'!$I$5,0))*PQ_Test[[#This Row],[Profile %]]</f>
        <v>2.4737156767429269E-14</v>
      </c>
      <c r="I559" s="54">
        <f>IF(Test_type="Up",'Request Details'!$H$5,IF(Test_type="Down",'Request Details'!$I$5,0))*PQ_Test[[#This Row],[Rate]]*15</f>
        <v>0</v>
      </c>
    </row>
    <row r="560" spans="2:9" x14ac:dyDescent="0.3">
      <c r="B560" s="34">
        <f>TEXT(PQ_Test[[#This Row],[Timestep]]*"00:00:04","HH:MM:SS")+0</f>
        <v>2.462962962962963E-2</v>
      </c>
      <c r="C560" s="33">
        <v>532</v>
      </c>
      <c r="D560" s="33" t="s">
        <v>27</v>
      </c>
      <c r="E560" s="33">
        <v>0</v>
      </c>
      <c r="F560" s="43">
        <v>0</v>
      </c>
      <c r="G560" s="43">
        <f>IFERROR(G559+PQ_Test[[#This Row],[Factor]]*PQ_Test[[#This Row],[Rate]]*IF($C$1="Up",1,IF($C$1="Down",-1,0)),0)</f>
        <v>2.4737156767429269E-15</v>
      </c>
      <c r="H560" s="54">
        <f>IF(Test_type="Up",'Request Details'!$H$5,IF(Test_type="Down",'Request Details'!$I$5,0))*PQ_Test[[#This Row],[Profile %]]</f>
        <v>2.4737156767429269E-14</v>
      </c>
      <c r="I560" s="54">
        <f>IF(Test_type="Up",'Request Details'!$H$5,IF(Test_type="Down",'Request Details'!$I$5,0))*PQ_Test[[#This Row],[Rate]]*15</f>
        <v>0</v>
      </c>
    </row>
    <row r="561" spans="2:9" x14ac:dyDescent="0.3">
      <c r="B561" s="34">
        <f>TEXT(PQ_Test[[#This Row],[Timestep]]*"00:00:04","HH:MM:SS")+0</f>
        <v>2.4675925925925924E-2</v>
      </c>
      <c r="C561" s="33">
        <v>533</v>
      </c>
      <c r="D561" s="33" t="s">
        <v>27</v>
      </c>
      <c r="E561" s="33">
        <v>0</v>
      </c>
      <c r="F561" s="43">
        <v>0</v>
      </c>
      <c r="G561" s="43">
        <f>IFERROR(G560+PQ_Test[[#This Row],[Factor]]*PQ_Test[[#This Row],[Rate]]*IF($C$1="Up",1,IF($C$1="Down",-1,0)),0)</f>
        <v>2.4737156767429269E-15</v>
      </c>
      <c r="H561" s="54">
        <f>IF(Test_type="Up",'Request Details'!$H$5,IF(Test_type="Down",'Request Details'!$I$5,0))*PQ_Test[[#This Row],[Profile %]]</f>
        <v>2.4737156767429269E-14</v>
      </c>
      <c r="I561" s="54">
        <f>IF(Test_type="Up",'Request Details'!$H$5,IF(Test_type="Down",'Request Details'!$I$5,0))*PQ_Test[[#This Row],[Rate]]*15</f>
        <v>0</v>
      </c>
    </row>
    <row r="562" spans="2:9" x14ac:dyDescent="0.3">
      <c r="B562" s="34">
        <f>TEXT(PQ_Test[[#This Row],[Timestep]]*"00:00:04","HH:MM:SS")+0</f>
        <v>2.4722222222222225E-2</v>
      </c>
      <c r="C562" s="33">
        <v>534</v>
      </c>
      <c r="D562" s="33" t="s">
        <v>27</v>
      </c>
      <c r="E562" s="33">
        <v>0</v>
      </c>
      <c r="F562" s="43">
        <v>0</v>
      </c>
      <c r="G562" s="43">
        <f>IFERROR(G561+PQ_Test[[#This Row],[Factor]]*PQ_Test[[#This Row],[Rate]]*IF($C$1="Up",1,IF($C$1="Down",-1,0)),0)</f>
        <v>2.4737156767429269E-15</v>
      </c>
      <c r="H562" s="54">
        <f>IF(Test_type="Up",'Request Details'!$H$5,IF(Test_type="Down",'Request Details'!$I$5,0))*PQ_Test[[#This Row],[Profile %]]</f>
        <v>2.4737156767429269E-14</v>
      </c>
      <c r="I562" s="54">
        <f>IF(Test_type="Up",'Request Details'!$H$5,IF(Test_type="Down",'Request Details'!$I$5,0))*PQ_Test[[#This Row],[Rate]]*15</f>
        <v>0</v>
      </c>
    </row>
    <row r="563" spans="2:9" x14ac:dyDescent="0.3">
      <c r="B563" s="34">
        <f>TEXT(PQ_Test[[#This Row],[Timestep]]*"00:00:04","HH:MM:SS")+0</f>
        <v>2.476851851851852E-2</v>
      </c>
      <c r="C563" s="33">
        <v>535</v>
      </c>
      <c r="D563" s="33" t="s">
        <v>27</v>
      </c>
      <c r="E563" s="33">
        <v>0</v>
      </c>
      <c r="F563" s="43">
        <v>0</v>
      </c>
      <c r="G563" s="43">
        <f>IFERROR(G562+PQ_Test[[#This Row],[Factor]]*PQ_Test[[#This Row],[Rate]]*IF($C$1="Up",1,IF($C$1="Down",-1,0)),0)</f>
        <v>2.4737156767429269E-15</v>
      </c>
      <c r="H563" s="54">
        <f>IF(Test_type="Up",'Request Details'!$H$5,IF(Test_type="Down",'Request Details'!$I$5,0))*PQ_Test[[#This Row],[Profile %]]</f>
        <v>2.4737156767429269E-14</v>
      </c>
      <c r="I563" s="54">
        <f>IF(Test_type="Up",'Request Details'!$H$5,IF(Test_type="Down",'Request Details'!$I$5,0))*PQ_Test[[#This Row],[Rate]]*15</f>
        <v>0</v>
      </c>
    </row>
    <row r="564" spans="2:9" x14ac:dyDescent="0.3">
      <c r="B564" s="34">
        <f>TEXT(PQ_Test[[#This Row],[Timestep]]*"00:00:04","HH:MM:SS")+0</f>
        <v>2.4814814814814817E-2</v>
      </c>
      <c r="C564" s="33">
        <v>536</v>
      </c>
      <c r="D564" s="33" t="s">
        <v>27</v>
      </c>
      <c r="E564" s="33">
        <v>0</v>
      </c>
      <c r="F564" s="43">
        <v>0</v>
      </c>
      <c r="G564" s="43">
        <f>IFERROR(G563+PQ_Test[[#This Row],[Factor]]*PQ_Test[[#This Row],[Rate]]*IF($C$1="Up",1,IF($C$1="Down",-1,0)),0)</f>
        <v>2.4737156767429269E-15</v>
      </c>
      <c r="H564" s="54">
        <f>IF(Test_type="Up",'Request Details'!$H$5,IF(Test_type="Down",'Request Details'!$I$5,0))*PQ_Test[[#This Row],[Profile %]]</f>
        <v>2.4737156767429269E-14</v>
      </c>
      <c r="I564" s="54">
        <f>IF(Test_type="Up",'Request Details'!$H$5,IF(Test_type="Down",'Request Details'!$I$5,0))*PQ_Test[[#This Row],[Rate]]*15</f>
        <v>0</v>
      </c>
    </row>
    <row r="565" spans="2:9" x14ac:dyDescent="0.3">
      <c r="B565" s="34">
        <f>TEXT(PQ_Test[[#This Row],[Timestep]]*"00:00:04","HH:MM:SS")+0</f>
        <v>2.4861111111111108E-2</v>
      </c>
      <c r="C565" s="33">
        <v>537</v>
      </c>
      <c r="D565" s="33" t="s">
        <v>27</v>
      </c>
      <c r="E565" s="33">
        <v>0</v>
      </c>
      <c r="F565" s="43">
        <v>0</v>
      </c>
      <c r="G565" s="43">
        <f>IFERROR(G564+PQ_Test[[#This Row],[Factor]]*PQ_Test[[#This Row],[Rate]]*IF($C$1="Up",1,IF($C$1="Down",-1,0)),0)</f>
        <v>2.4737156767429269E-15</v>
      </c>
      <c r="H565" s="54">
        <f>IF(Test_type="Up",'Request Details'!$H$5,IF(Test_type="Down",'Request Details'!$I$5,0))*PQ_Test[[#This Row],[Profile %]]</f>
        <v>2.4737156767429269E-14</v>
      </c>
      <c r="I565" s="54">
        <f>IF(Test_type="Up",'Request Details'!$H$5,IF(Test_type="Down",'Request Details'!$I$5,0))*PQ_Test[[#This Row],[Rate]]*15</f>
        <v>0</v>
      </c>
    </row>
    <row r="566" spans="2:9" x14ac:dyDescent="0.3">
      <c r="B566" s="34">
        <f>TEXT(PQ_Test[[#This Row],[Timestep]]*"00:00:04","HH:MM:SS")+0</f>
        <v>2.4907407407407406E-2</v>
      </c>
      <c r="C566" s="33">
        <v>538</v>
      </c>
      <c r="D566" s="33" t="s">
        <v>27</v>
      </c>
      <c r="E566" s="33">
        <v>0</v>
      </c>
      <c r="F566" s="43">
        <v>0</v>
      </c>
      <c r="G566" s="43">
        <f>IFERROR(G565+PQ_Test[[#This Row],[Factor]]*PQ_Test[[#This Row],[Rate]]*IF($C$1="Up",1,IF($C$1="Down",-1,0)),0)</f>
        <v>2.4737156767429269E-15</v>
      </c>
      <c r="H566" s="54">
        <f>IF(Test_type="Up",'Request Details'!$H$5,IF(Test_type="Down",'Request Details'!$I$5,0))*PQ_Test[[#This Row],[Profile %]]</f>
        <v>2.4737156767429269E-14</v>
      </c>
      <c r="I566" s="54">
        <f>IF(Test_type="Up",'Request Details'!$H$5,IF(Test_type="Down",'Request Details'!$I$5,0))*PQ_Test[[#This Row],[Rate]]*15</f>
        <v>0</v>
      </c>
    </row>
    <row r="567" spans="2:9" x14ac:dyDescent="0.3">
      <c r="B567" s="34">
        <f>TEXT(PQ_Test[[#This Row],[Timestep]]*"00:00:04","HH:MM:SS")+0</f>
        <v>2.49537037037037E-2</v>
      </c>
      <c r="C567" s="33">
        <v>539</v>
      </c>
      <c r="D567" s="33" t="s">
        <v>27</v>
      </c>
      <c r="E567" s="33">
        <v>0</v>
      </c>
      <c r="F567" s="43">
        <v>0</v>
      </c>
      <c r="G567" s="43">
        <f>IFERROR(G566+PQ_Test[[#This Row],[Factor]]*PQ_Test[[#This Row],[Rate]]*IF($C$1="Up",1,IF($C$1="Down",-1,0)),0)</f>
        <v>2.4737156767429269E-15</v>
      </c>
      <c r="H567" s="54">
        <f>IF(Test_type="Up",'Request Details'!$H$5,IF(Test_type="Down",'Request Details'!$I$5,0))*PQ_Test[[#This Row],[Profile %]]</f>
        <v>2.4737156767429269E-14</v>
      </c>
      <c r="I567" s="54">
        <f>IF(Test_type="Up",'Request Details'!$H$5,IF(Test_type="Down",'Request Details'!$I$5,0))*PQ_Test[[#This Row],[Rate]]*15</f>
        <v>0</v>
      </c>
    </row>
    <row r="568" spans="2:9" x14ac:dyDescent="0.3">
      <c r="B568" s="34">
        <f>TEXT(PQ_Test[[#This Row],[Timestep]]*"00:00:04","HH:MM:SS")+0</f>
        <v>2.4999999999999998E-2</v>
      </c>
      <c r="C568" s="33">
        <v>540</v>
      </c>
      <c r="D568" s="33" t="s">
        <v>27</v>
      </c>
      <c r="E568" s="33">
        <v>0</v>
      </c>
      <c r="F568" s="43">
        <v>0</v>
      </c>
      <c r="G568" s="43">
        <f>IFERROR(G567+PQ_Test[[#This Row],[Factor]]*PQ_Test[[#This Row],[Rate]]*IF($C$1="Up",1,IF($C$1="Down",-1,0)),0)</f>
        <v>2.4737156767429269E-15</v>
      </c>
      <c r="H568" s="54">
        <f>IF(Test_type="Up",'Request Details'!$H$5,IF(Test_type="Down",'Request Details'!$I$5,0))*PQ_Test[[#This Row],[Profile %]]</f>
        <v>2.4737156767429269E-14</v>
      </c>
      <c r="I568" s="54">
        <f>IF(Test_type="Up",'Request Details'!$H$5,IF(Test_type="Down",'Request Details'!$I$5,0))*PQ_Test[[#This Row],[Rate]]*15</f>
        <v>0</v>
      </c>
    </row>
    <row r="569" spans="2:9" x14ac:dyDescent="0.3">
      <c r="B569" s="34">
        <f>TEXT(PQ_Test[[#This Row],[Timestep]]*"00:00:04","HH:MM:SS")+0</f>
        <v>2.5046296296296299E-2</v>
      </c>
      <c r="C569" s="33">
        <v>541</v>
      </c>
      <c r="D569" s="33" t="s">
        <v>27</v>
      </c>
      <c r="E569" s="33">
        <v>0</v>
      </c>
      <c r="F569" s="43">
        <v>0</v>
      </c>
      <c r="G569" s="43">
        <f>IFERROR(G568+PQ_Test[[#This Row],[Factor]]*PQ_Test[[#This Row],[Rate]]*IF($C$1="Up",1,IF($C$1="Down",-1,0)),0)</f>
        <v>2.4737156767429269E-15</v>
      </c>
      <c r="H569" s="54">
        <f>IF(Test_type="Up",'Request Details'!$H$5,IF(Test_type="Down",'Request Details'!$I$5,0))*PQ_Test[[#This Row],[Profile %]]</f>
        <v>2.4737156767429269E-14</v>
      </c>
      <c r="I569" s="54">
        <f>IF(Test_type="Up",'Request Details'!$H$5,IF(Test_type="Down",'Request Details'!$I$5,0))*PQ_Test[[#This Row],[Rate]]*15</f>
        <v>0</v>
      </c>
    </row>
    <row r="570" spans="2:9" x14ac:dyDescent="0.3">
      <c r="B570" s="34">
        <f>TEXT(PQ_Test[[#This Row],[Timestep]]*"00:00:04","HH:MM:SS")+0</f>
        <v>2.5092592592592593E-2</v>
      </c>
      <c r="C570" s="33">
        <v>542</v>
      </c>
      <c r="D570" s="33" t="s">
        <v>27</v>
      </c>
      <c r="E570" s="33">
        <v>0</v>
      </c>
      <c r="F570" s="43">
        <v>0</v>
      </c>
      <c r="G570" s="43">
        <f>IFERROR(G569+PQ_Test[[#This Row],[Factor]]*PQ_Test[[#This Row],[Rate]]*IF($C$1="Up",1,IF($C$1="Down",-1,0)),0)</f>
        <v>2.4737156767429269E-15</v>
      </c>
      <c r="H570" s="54">
        <f>IF(Test_type="Up",'Request Details'!$H$5,IF(Test_type="Down",'Request Details'!$I$5,0))*PQ_Test[[#This Row],[Profile %]]</f>
        <v>2.4737156767429269E-14</v>
      </c>
      <c r="I570" s="54">
        <f>IF(Test_type="Up",'Request Details'!$H$5,IF(Test_type="Down",'Request Details'!$I$5,0))*PQ_Test[[#This Row],[Rate]]*15</f>
        <v>0</v>
      </c>
    </row>
    <row r="571" spans="2:9" x14ac:dyDescent="0.3">
      <c r="B571" s="34">
        <f>TEXT(PQ_Test[[#This Row],[Timestep]]*"00:00:04","HH:MM:SS")+0</f>
        <v>2.5138888888888891E-2</v>
      </c>
      <c r="C571" s="33">
        <v>543</v>
      </c>
      <c r="D571" s="33" t="s">
        <v>27</v>
      </c>
      <c r="E571" s="33">
        <v>0</v>
      </c>
      <c r="F571" s="43">
        <v>0</v>
      </c>
      <c r="G571" s="43">
        <f>IFERROR(G570+PQ_Test[[#This Row],[Factor]]*PQ_Test[[#This Row],[Rate]]*IF($C$1="Up",1,IF($C$1="Down",-1,0)),0)</f>
        <v>2.4737156767429269E-15</v>
      </c>
      <c r="H571" s="54">
        <f>IF(Test_type="Up",'Request Details'!$H$5,IF(Test_type="Down",'Request Details'!$I$5,0))*PQ_Test[[#This Row],[Profile %]]</f>
        <v>2.4737156767429269E-14</v>
      </c>
      <c r="I571" s="54">
        <f>IF(Test_type="Up",'Request Details'!$H$5,IF(Test_type="Down",'Request Details'!$I$5,0))*PQ_Test[[#This Row],[Rate]]*15</f>
        <v>0</v>
      </c>
    </row>
    <row r="572" spans="2:9" x14ac:dyDescent="0.3">
      <c r="B572" s="34">
        <f>TEXT(PQ_Test[[#This Row],[Timestep]]*"00:00:04","HH:MM:SS")+0</f>
        <v>2.5185185185185185E-2</v>
      </c>
      <c r="C572" s="33">
        <v>544</v>
      </c>
      <c r="D572" s="33" t="s">
        <v>27</v>
      </c>
      <c r="E572" s="33">
        <v>0</v>
      </c>
      <c r="F572" s="43">
        <v>0</v>
      </c>
      <c r="G572" s="43">
        <f>IFERROR(G571+PQ_Test[[#This Row],[Factor]]*PQ_Test[[#This Row],[Rate]]*IF($C$1="Up",1,IF($C$1="Down",-1,0)),0)</f>
        <v>2.4737156767429269E-15</v>
      </c>
      <c r="H572" s="54">
        <f>IF(Test_type="Up",'Request Details'!$H$5,IF(Test_type="Down",'Request Details'!$I$5,0))*PQ_Test[[#This Row],[Profile %]]</f>
        <v>2.4737156767429269E-14</v>
      </c>
      <c r="I572" s="54">
        <f>IF(Test_type="Up",'Request Details'!$H$5,IF(Test_type="Down",'Request Details'!$I$5,0))*PQ_Test[[#This Row],[Rate]]*15</f>
        <v>0</v>
      </c>
    </row>
    <row r="573" spans="2:9" x14ac:dyDescent="0.3">
      <c r="B573" s="34">
        <f>TEXT(PQ_Test[[#This Row],[Timestep]]*"00:00:04","HH:MM:SS")+0</f>
        <v>2.5231481481481483E-2</v>
      </c>
      <c r="C573" s="33">
        <v>545</v>
      </c>
      <c r="D573" s="33" t="s">
        <v>27</v>
      </c>
      <c r="E573" s="33">
        <v>0</v>
      </c>
      <c r="F573" s="43">
        <v>0</v>
      </c>
      <c r="G573" s="43">
        <f>IFERROR(G572+PQ_Test[[#This Row],[Factor]]*PQ_Test[[#This Row],[Rate]]*IF($C$1="Up",1,IF($C$1="Down",-1,0)),0)</f>
        <v>2.4737156767429269E-15</v>
      </c>
      <c r="H573" s="54">
        <f>IF(Test_type="Up",'Request Details'!$H$5,IF(Test_type="Down",'Request Details'!$I$5,0))*PQ_Test[[#This Row],[Profile %]]</f>
        <v>2.4737156767429269E-14</v>
      </c>
      <c r="I573" s="54">
        <f>IF(Test_type="Up",'Request Details'!$H$5,IF(Test_type="Down",'Request Details'!$I$5,0))*PQ_Test[[#This Row],[Rate]]*15</f>
        <v>0</v>
      </c>
    </row>
    <row r="574" spans="2:9" x14ac:dyDescent="0.3">
      <c r="B574" s="34">
        <f>TEXT(PQ_Test[[#This Row],[Timestep]]*"00:00:04","HH:MM:SS")+0</f>
        <v>2.5277777777777777E-2</v>
      </c>
      <c r="C574" s="33">
        <v>546</v>
      </c>
      <c r="D574" s="33" t="s">
        <v>27</v>
      </c>
      <c r="E574" s="33">
        <v>0</v>
      </c>
      <c r="F574" s="43">
        <v>0</v>
      </c>
      <c r="G574" s="43">
        <f>IFERROR(G573+PQ_Test[[#This Row],[Factor]]*PQ_Test[[#This Row],[Rate]]*IF($C$1="Up",1,IF($C$1="Down",-1,0)),0)</f>
        <v>2.4737156767429269E-15</v>
      </c>
      <c r="H574" s="54">
        <f>IF(Test_type="Up",'Request Details'!$H$5,IF(Test_type="Down",'Request Details'!$I$5,0))*PQ_Test[[#This Row],[Profile %]]</f>
        <v>2.4737156767429269E-14</v>
      </c>
      <c r="I574" s="54">
        <f>IF(Test_type="Up",'Request Details'!$H$5,IF(Test_type="Down",'Request Details'!$I$5,0))*PQ_Test[[#This Row],[Rate]]*15</f>
        <v>0</v>
      </c>
    </row>
    <row r="575" spans="2:9" x14ac:dyDescent="0.3">
      <c r="B575" s="34">
        <f>TEXT(PQ_Test[[#This Row],[Timestep]]*"00:00:04","HH:MM:SS")+0</f>
        <v>2.5324074074074079E-2</v>
      </c>
      <c r="C575" s="33">
        <v>547</v>
      </c>
      <c r="D575" s="33" t="s">
        <v>27</v>
      </c>
      <c r="E575" s="33">
        <v>0</v>
      </c>
      <c r="F575" s="43">
        <v>0</v>
      </c>
      <c r="G575" s="43">
        <f>IFERROR(G574+PQ_Test[[#This Row],[Factor]]*PQ_Test[[#This Row],[Rate]]*IF($C$1="Up",1,IF($C$1="Down",-1,0)),0)</f>
        <v>2.4737156767429269E-15</v>
      </c>
      <c r="H575" s="54">
        <f>IF(Test_type="Up",'Request Details'!$H$5,IF(Test_type="Down",'Request Details'!$I$5,0))*PQ_Test[[#This Row],[Profile %]]</f>
        <v>2.4737156767429269E-14</v>
      </c>
      <c r="I575" s="54">
        <f>IF(Test_type="Up",'Request Details'!$H$5,IF(Test_type="Down",'Request Details'!$I$5,0))*PQ_Test[[#This Row],[Rate]]*15</f>
        <v>0</v>
      </c>
    </row>
    <row r="576" spans="2:9" x14ac:dyDescent="0.3">
      <c r="B576" s="34">
        <f>TEXT(PQ_Test[[#This Row],[Timestep]]*"00:00:04","HH:MM:SS")+0</f>
        <v>2.5370370370370366E-2</v>
      </c>
      <c r="C576" s="33">
        <v>548</v>
      </c>
      <c r="D576" s="33" t="s">
        <v>27</v>
      </c>
      <c r="E576" s="33">
        <v>0</v>
      </c>
      <c r="F576" s="43">
        <v>0</v>
      </c>
      <c r="G576" s="43">
        <f>IFERROR(G575+PQ_Test[[#This Row],[Factor]]*PQ_Test[[#This Row],[Rate]]*IF($C$1="Up",1,IF($C$1="Down",-1,0)),0)</f>
        <v>2.4737156767429269E-15</v>
      </c>
      <c r="H576" s="54">
        <f>IF(Test_type="Up",'Request Details'!$H$5,IF(Test_type="Down",'Request Details'!$I$5,0))*PQ_Test[[#This Row],[Profile %]]</f>
        <v>2.4737156767429269E-14</v>
      </c>
      <c r="I576" s="54">
        <f>IF(Test_type="Up",'Request Details'!$H$5,IF(Test_type="Down",'Request Details'!$I$5,0))*PQ_Test[[#This Row],[Rate]]*15</f>
        <v>0</v>
      </c>
    </row>
    <row r="577" spans="2:9" x14ac:dyDescent="0.3">
      <c r="B577" s="34">
        <f>TEXT(PQ_Test[[#This Row],[Timestep]]*"00:00:04","HH:MM:SS")+0</f>
        <v>2.5416666666666667E-2</v>
      </c>
      <c r="C577" s="33">
        <v>549</v>
      </c>
      <c r="D577" s="33" t="s">
        <v>27</v>
      </c>
      <c r="E577" s="33">
        <v>0</v>
      </c>
      <c r="F577" s="43">
        <v>0</v>
      </c>
      <c r="G577" s="43">
        <f>IFERROR(G576+PQ_Test[[#This Row],[Factor]]*PQ_Test[[#This Row],[Rate]]*IF($C$1="Up",1,IF($C$1="Down",-1,0)),0)</f>
        <v>2.4737156767429269E-15</v>
      </c>
      <c r="H577" s="54">
        <f>IF(Test_type="Up",'Request Details'!$H$5,IF(Test_type="Down",'Request Details'!$I$5,0))*PQ_Test[[#This Row],[Profile %]]</f>
        <v>2.4737156767429269E-14</v>
      </c>
      <c r="I577" s="54">
        <f>IF(Test_type="Up",'Request Details'!$H$5,IF(Test_type="Down",'Request Details'!$I$5,0))*PQ_Test[[#This Row],[Rate]]*15</f>
        <v>0</v>
      </c>
    </row>
    <row r="578" spans="2:9" x14ac:dyDescent="0.3">
      <c r="B578" s="34">
        <f>TEXT(PQ_Test[[#This Row],[Timestep]]*"00:00:04","HH:MM:SS")+0</f>
        <v>2.5462962962962962E-2</v>
      </c>
      <c r="C578" s="33">
        <v>550</v>
      </c>
      <c r="D578" s="33" t="s">
        <v>27</v>
      </c>
      <c r="E578" s="33">
        <v>0</v>
      </c>
      <c r="F578" s="43">
        <v>0</v>
      </c>
      <c r="G578" s="43">
        <f>IFERROR(G577+PQ_Test[[#This Row],[Factor]]*PQ_Test[[#This Row],[Rate]]*IF($C$1="Up",1,IF($C$1="Down",-1,0)),0)</f>
        <v>2.4737156767429269E-15</v>
      </c>
      <c r="H578" s="54">
        <f>IF(Test_type="Up",'Request Details'!$H$5,IF(Test_type="Down",'Request Details'!$I$5,0))*PQ_Test[[#This Row],[Profile %]]</f>
        <v>2.4737156767429269E-14</v>
      </c>
      <c r="I578" s="54">
        <f>IF(Test_type="Up",'Request Details'!$H$5,IF(Test_type="Down",'Request Details'!$I$5,0))*PQ_Test[[#This Row],[Rate]]*15</f>
        <v>0</v>
      </c>
    </row>
    <row r="579" spans="2:9" x14ac:dyDescent="0.3">
      <c r="B579" s="34">
        <f>TEXT(PQ_Test[[#This Row],[Timestep]]*"00:00:04","HH:MM:SS")+0</f>
        <v>2.5509259259259259E-2</v>
      </c>
      <c r="C579" s="33">
        <v>551</v>
      </c>
      <c r="D579" s="33" t="s">
        <v>27</v>
      </c>
      <c r="E579" s="33">
        <v>0</v>
      </c>
      <c r="F579" s="43">
        <v>0</v>
      </c>
      <c r="G579" s="43">
        <f>IFERROR(G578+PQ_Test[[#This Row],[Factor]]*PQ_Test[[#This Row],[Rate]]*IF($C$1="Up",1,IF($C$1="Down",-1,0)),0)</f>
        <v>2.4737156767429269E-15</v>
      </c>
      <c r="H579" s="54">
        <f>IF(Test_type="Up",'Request Details'!$H$5,IF(Test_type="Down",'Request Details'!$I$5,0))*PQ_Test[[#This Row],[Profile %]]</f>
        <v>2.4737156767429269E-14</v>
      </c>
      <c r="I579" s="54">
        <f>IF(Test_type="Up",'Request Details'!$H$5,IF(Test_type="Down",'Request Details'!$I$5,0))*PQ_Test[[#This Row],[Rate]]*15</f>
        <v>0</v>
      </c>
    </row>
    <row r="580" spans="2:9" x14ac:dyDescent="0.3">
      <c r="B580" s="34">
        <f>TEXT(PQ_Test[[#This Row],[Timestep]]*"00:00:04","HH:MM:SS")+0</f>
        <v>2.5555555555555554E-2</v>
      </c>
      <c r="C580" s="33">
        <v>552</v>
      </c>
      <c r="D580" s="33" t="s">
        <v>27</v>
      </c>
      <c r="E580" s="33">
        <v>0</v>
      </c>
      <c r="F580" s="43">
        <v>0</v>
      </c>
      <c r="G580" s="43">
        <f>IFERROR(G579+PQ_Test[[#This Row],[Factor]]*PQ_Test[[#This Row],[Rate]]*IF($C$1="Up",1,IF($C$1="Down",-1,0)),0)</f>
        <v>2.4737156767429269E-15</v>
      </c>
      <c r="H580" s="54">
        <f>IF(Test_type="Up",'Request Details'!$H$5,IF(Test_type="Down",'Request Details'!$I$5,0))*PQ_Test[[#This Row],[Profile %]]</f>
        <v>2.4737156767429269E-14</v>
      </c>
      <c r="I580" s="54">
        <f>IF(Test_type="Up",'Request Details'!$H$5,IF(Test_type="Down",'Request Details'!$I$5,0))*PQ_Test[[#This Row],[Rate]]*15</f>
        <v>0</v>
      </c>
    </row>
    <row r="581" spans="2:9" x14ac:dyDescent="0.3">
      <c r="B581" s="34">
        <f>TEXT(PQ_Test[[#This Row],[Timestep]]*"00:00:04","HH:MM:SS")+0</f>
        <v>2.5601851851851851E-2</v>
      </c>
      <c r="C581" s="33">
        <v>553</v>
      </c>
      <c r="D581" s="33" t="s">
        <v>27</v>
      </c>
      <c r="E581" s="33">
        <v>0</v>
      </c>
      <c r="F581" s="43">
        <v>0</v>
      </c>
      <c r="G581" s="43">
        <f>IFERROR(G580+PQ_Test[[#This Row],[Factor]]*PQ_Test[[#This Row],[Rate]]*IF($C$1="Up",1,IF($C$1="Down",-1,0)),0)</f>
        <v>2.4737156767429269E-15</v>
      </c>
      <c r="H581" s="54">
        <f>IF(Test_type="Up",'Request Details'!$H$5,IF(Test_type="Down",'Request Details'!$I$5,0))*PQ_Test[[#This Row],[Profile %]]</f>
        <v>2.4737156767429269E-14</v>
      </c>
      <c r="I581" s="54">
        <f>IF(Test_type="Up",'Request Details'!$H$5,IF(Test_type="Down",'Request Details'!$I$5,0))*PQ_Test[[#This Row],[Rate]]*15</f>
        <v>0</v>
      </c>
    </row>
    <row r="582" spans="2:9" x14ac:dyDescent="0.3">
      <c r="B582" s="34">
        <f>TEXT(PQ_Test[[#This Row],[Timestep]]*"00:00:04","HH:MM:SS")+0</f>
        <v>2.5648148148148146E-2</v>
      </c>
      <c r="C582" s="33">
        <v>554</v>
      </c>
      <c r="D582" s="33" t="s">
        <v>27</v>
      </c>
      <c r="E582" s="33">
        <v>0</v>
      </c>
      <c r="F582" s="43">
        <v>0</v>
      </c>
      <c r="G582" s="43">
        <f>IFERROR(G581+PQ_Test[[#This Row],[Factor]]*PQ_Test[[#This Row],[Rate]]*IF($C$1="Up",1,IF($C$1="Down",-1,0)),0)</f>
        <v>2.4737156767429269E-15</v>
      </c>
      <c r="H582" s="54">
        <f>IF(Test_type="Up",'Request Details'!$H$5,IF(Test_type="Down",'Request Details'!$I$5,0))*PQ_Test[[#This Row],[Profile %]]</f>
        <v>2.4737156767429269E-14</v>
      </c>
      <c r="I582" s="54">
        <f>IF(Test_type="Up",'Request Details'!$H$5,IF(Test_type="Down",'Request Details'!$I$5,0))*PQ_Test[[#This Row],[Rate]]*15</f>
        <v>0</v>
      </c>
    </row>
    <row r="583" spans="2:9" x14ac:dyDescent="0.3">
      <c r="B583" s="34">
        <f>TEXT(PQ_Test[[#This Row],[Timestep]]*"00:00:04","HH:MM:SS")+0</f>
        <v>2.5694444444444447E-2</v>
      </c>
      <c r="C583" s="33">
        <v>555</v>
      </c>
      <c r="D583" s="33" t="s">
        <v>27</v>
      </c>
      <c r="E583" s="33">
        <v>0</v>
      </c>
      <c r="F583" s="43">
        <v>0</v>
      </c>
      <c r="G583" s="43">
        <f>IFERROR(G582+PQ_Test[[#This Row],[Factor]]*PQ_Test[[#This Row],[Rate]]*IF($C$1="Up",1,IF($C$1="Down",-1,0)),0)</f>
        <v>2.4737156767429269E-15</v>
      </c>
      <c r="H583" s="54">
        <f>IF(Test_type="Up",'Request Details'!$H$5,IF(Test_type="Down",'Request Details'!$I$5,0))*PQ_Test[[#This Row],[Profile %]]</f>
        <v>2.4737156767429269E-14</v>
      </c>
      <c r="I583" s="54">
        <f>IF(Test_type="Up",'Request Details'!$H$5,IF(Test_type="Down",'Request Details'!$I$5,0))*PQ_Test[[#This Row],[Rate]]*15</f>
        <v>0</v>
      </c>
    </row>
    <row r="584" spans="2:9" x14ac:dyDescent="0.3">
      <c r="B584" s="34">
        <f>TEXT(PQ_Test[[#This Row],[Timestep]]*"00:00:04","HH:MM:SS")+0</f>
        <v>2.5740740740740745E-2</v>
      </c>
      <c r="C584" s="33">
        <v>556</v>
      </c>
      <c r="D584" s="33" t="s">
        <v>27</v>
      </c>
      <c r="E584" s="33">
        <v>0</v>
      </c>
      <c r="F584" s="43">
        <v>0</v>
      </c>
      <c r="G584" s="43">
        <f>IFERROR(G583+PQ_Test[[#This Row],[Factor]]*PQ_Test[[#This Row],[Rate]]*IF($C$1="Up",1,IF($C$1="Down",-1,0)),0)</f>
        <v>2.4737156767429269E-15</v>
      </c>
      <c r="H584" s="54">
        <f>IF(Test_type="Up",'Request Details'!$H$5,IF(Test_type="Down",'Request Details'!$I$5,0))*PQ_Test[[#This Row],[Profile %]]</f>
        <v>2.4737156767429269E-14</v>
      </c>
      <c r="I584" s="54">
        <f>IF(Test_type="Up",'Request Details'!$H$5,IF(Test_type="Down",'Request Details'!$I$5,0))*PQ_Test[[#This Row],[Rate]]*15</f>
        <v>0</v>
      </c>
    </row>
    <row r="585" spans="2:9" x14ac:dyDescent="0.3">
      <c r="B585" s="34">
        <f>TEXT(PQ_Test[[#This Row],[Timestep]]*"00:00:04","HH:MM:SS")+0</f>
        <v>2.5787037037037039E-2</v>
      </c>
      <c r="C585" s="33">
        <v>557</v>
      </c>
      <c r="D585" s="33" t="s">
        <v>27</v>
      </c>
      <c r="E585" s="33">
        <v>0</v>
      </c>
      <c r="F585" s="43">
        <v>0</v>
      </c>
      <c r="G585" s="43">
        <f>IFERROR(G584+PQ_Test[[#This Row],[Factor]]*PQ_Test[[#This Row],[Rate]]*IF($C$1="Up",1,IF($C$1="Down",-1,0)),0)</f>
        <v>2.4737156767429269E-15</v>
      </c>
      <c r="H585" s="54">
        <f>IF(Test_type="Up",'Request Details'!$H$5,IF(Test_type="Down",'Request Details'!$I$5,0))*PQ_Test[[#This Row],[Profile %]]</f>
        <v>2.4737156767429269E-14</v>
      </c>
      <c r="I585" s="54">
        <f>IF(Test_type="Up",'Request Details'!$H$5,IF(Test_type="Down",'Request Details'!$I$5,0))*PQ_Test[[#This Row],[Rate]]*15</f>
        <v>0</v>
      </c>
    </row>
    <row r="586" spans="2:9" x14ac:dyDescent="0.3">
      <c r="B586" s="34">
        <f>TEXT(PQ_Test[[#This Row],[Timestep]]*"00:00:04","HH:MM:SS")+0</f>
        <v>2.5833333333333333E-2</v>
      </c>
      <c r="C586" s="33">
        <v>558</v>
      </c>
      <c r="D586" s="33" t="s">
        <v>27</v>
      </c>
      <c r="E586" s="33">
        <v>0</v>
      </c>
      <c r="F586" s="43">
        <v>0</v>
      </c>
      <c r="G586" s="43">
        <f>IFERROR(G585+PQ_Test[[#This Row],[Factor]]*PQ_Test[[#This Row],[Rate]]*IF($C$1="Up",1,IF($C$1="Down",-1,0)),0)</f>
        <v>2.4737156767429269E-15</v>
      </c>
      <c r="H586" s="54">
        <f>IF(Test_type="Up",'Request Details'!$H$5,IF(Test_type="Down",'Request Details'!$I$5,0))*PQ_Test[[#This Row],[Profile %]]</f>
        <v>2.4737156767429269E-14</v>
      </c>
      <c r="I586" s="54">
        <f>IF(Test_type="Up",'Request Details'!$H$5,IF(Test_type="Down",'Request Details'!$I$5,0))*PQ_Test[[#This Row],[Rate]]*15</f>
        <v>0</v>
      </c>
    </row>
    <row r="587" spans="2:9" x14ac:dyDescent="0.3">
      <c r="B587" s="34">
        <f>TEXT(PQ_Test[[#This Row],[Timestep]]*"00:00:04","HH:MM:SS")+0</f>
        <v>2.5879629629629627E-2</v>
      </c>
      <c r="C587" s="33">
        <v>559</v>
      </c>
      <c r="D587" s="33" t="s">
        <v>27</v>
      </c>
      <c r="E587" s="33">
        <v>0</v>
      </c>
      <c r="F587" s="43">
        <v>0</v>
      </c>
      <c r="G587" s="43">
        <f>IFERROR(G586+PQ_Test[[#This Row],[Factor]]*PQ_Test[[#This Row],[Rate]]*IF($C$1="Up",1,IF($C$1="Down",-1,0)),0)</f>
        <v>2.4737156767429269E-15</v>
      </c>
      <c r="H587" s="54">
        <f>IF(Test_type="Up",'Request Details'!$H$5,IF(Test_type="Down",'Request Details'!$I$5,0))*PQ_Test[[#This Row],[Profile %]]</f>
        <v>2.4737156767429269E-14</v>
      </c>
      <c r="I587" s="54">
        <f>IF(Test_type="Up",'Request Details'!$H$5,IF(Test_type="Down",'Request Details'!$I$5,0))*PQ_Test[[#This Row],[Rate]]*15</f>
        <v>0</v>
      </c>
    </row>
    <row r="588" spans="2:9" x14ac:dyDescent="0.3">
      <c r="B588" s="34">
        <f>TEXT(PQ_Test[[#This Row],[Timestep]]*"00:00:04","HH:MM:SS")+0</f>
        <v>2.5925925925925925E-2</v>
      </c>
      <c r="C588" s="33">
        <v>560</v>
      </c>
      <c r="D588" s="33" t="s">
        <v>27</v>
      </c>
      <c r="E588" s="33">
        <v>0</v>
      </c>
      <c r="F588" s="43">
        <v>0</v>
      </c>
      <c r="G588" s="43">
        <f>IFERROR(G587+PQ_Test[[#This Row],[Factor]]*PQ_Test[[#This Row],[Rate]]*IF($C$1="Up",1,IF($C$1="Down",-1,0)),0)</f>
        <v>2.4737156767429269E-15</v>
      </c>
      <c r="H588" s="54">
        <f>IF(Test_type="Up",'Request Details'!$H$5,IF(Test_type="Down",'Request Details'!$I$5,0))*PQ_Test[[#This Row],[Profile %]]</f>
        <v>2.4737156767429269E-14</v>
      </c>
      <c r="I588" s="54">
        <f>IF(Test_type="Up",'Request Details'!$H$5,IF(Test_type="Down",'Request Details'!$I$5,0))*PQ_Test[[#This Row],[Rate]]*15</f>
        <v>0</v>
      </c>
    </row>
    <row r="589" spans="2:9" x14ac:dyDescent="0.3">
      <c r="B589" s="34">
        <f>TEXT(PQ_Test[[#This Row],[Timestep]]*"00:00:04","HH:MM:SS")+0</f>
        <v>2.5972222222222219E-2</v>
      </c>
      <c r="C589" s="33">
        <v>561</v>
      </c>
      <c r="D589" s="33" t="s">
        <v>27</v>
      </c>
      <c r="E589" s="33">
        <v>0</v>
      </c>
      <c r="F589" s="43">
        <v>0</v>
      </c>
      <c r="G589" s="43">
        <f>IFERROR(G588+PQ_Test[[#This Row],[Factor]]*PQ_Test[[#This Row],[Rate]]*IF($C$1="Up",1,IF($C$1="Down",-1,0)),0)</f>
        <v>2.4737156767429269E-15</v>
      </c>
      <c r="H589" s="54">
        <f>IF(Test_type="Up",'Request Details'!$H$5,IF(Test_type="Down",'Request Details'!$I$5,0))*PQ_Test[[#This Row],[Profile %]]</f>
        <v>2.4737156767429269E-14</v>
      </c>
      <c r="I589" s="54">
        <f>IF(Test_type="Up",'Request Details'!$H$5,IF(Test_type="Down",'Request Details'!$I$5,0))*PQ_Test[[#This Row],[Rate]]*15</f>
        <v>0</v>
      </c>
    </row>
    <row r="590" spans="2:9" x14ac:dyDescent="0.3">
      <c r="B590" s="34">
        <f>TEXT(PQ_Test[[#This Row],[Timestep]]*"00:00:04","HH:MM:SS")+0</f>
        <v>2.6018518518518521E-2</v>
      </c>
      <c r="C590" s="33">
        <v>562</v>
      </c>
      <c r="D590" s="33" t="s">
        <v>27</v>
      </c>
      <c r="E590" s="33">
        <v>0</v>
      </c>
      <c r="F590" s="43">
        <v>0</v>
      </c>
      <c r="G590" s="43">
        <f>IFERROR(G589+PQ_Test[[#This Row],[Factor]]*PQ_Test[[#This Row],[Rate]]*IF($C$1="Up",1,IF($C$1="Down",-1,0)),0)</f>
        <v>2.4737156767429269E-15</v>
      </c>
      <c r="H590" s="54">
        <f>IF(Test_type="Up",'Request Details'!$H$5,IF(Test_type="Down",'Request Details'!$I$5,0))*PQ_Test[[#This Row],[Profile %]]</f>
        <v>2.4737156767429269E-14</v>
      </c>
      <c r="I590" s="54">
        <f>IF(Test_type="Up",'Request Details'!$H$5,IF(Test_type="Down",'Request Details'!$I$5,0))*PQ_Test[[#This Row],[Rate]]*15</f>
        <v>0</v>
      </c>
    </row>
    <row r="591" spans="2:9" x14ac:dyDescent="0.3">
      <c r="B591" s="34">
        <f>TEXT(PQ_Test[[#This Row],[Timestep]]*"00:00:04","HH:MM:SS")+0</f>
        <v>2.6064814814814815E-2</v>
      </c>
      <c r="C591" s="33">
        <v>563</v>
      </c>
      <c r="D591" s="33" t="s">
        <v>27</v>
      </c>
      <c r="E591" s="33">
        <v>0</v>
      </c>
      <c r="F591" s="43">
        <v>0</v>
      </c>
      <c r="G591" s="43">
        <f>IFERROR(G590+PQ_Test[[#This Row],[Factor]]*PQ_Test[[#This Row],[Rate]]*IF($C$1="Up",1,IF($C$1="Down",-1,0)),0)</f>
        <v>2.4737156767429269E-15</v>
      </c>
      <c r="H591" s="54">
        <f>IF(Test_type="Up",'Request Details'!$H$5,IF(Test_type="Down",'Request Details'!$I$5,0))*PQ_Test[[#This Row],[Profile %]]</f>
        <v>2.4737156767429269E-14</v>
      </c>
      <c r="I591" s="54">
        <f>IF(Test_type="Up",'Request Details'!$H$5,IF(Test_type="Down",'Request Details'!$I$5,0))*PQ_Test[[#This Row],[Rate]]*15</f>
        <v>0</v>
      </c>
    </row>
    <row r="592" spans="2:9" x14ac:dyDescent="0.3">
      <c r="B592" s="34">
        <f>TEXT(PQ_Test[[#This Row],[Timestep]]*"00:00:04","HH:MM:SS")+0</f>
        <v>2.6111111111111113E-2</v>
      </c>
      <c r="C592" s="33">
        <v>564</v>
      </c>
      <c r="D592" s="33" t="s">
        <v>27</v>
      </c>
      <c r="E592" s="33">
        <v>0</v>
      </c>
      <c r="F592" s="43">
        <v>0</v>
      </c>
      <c r="G592" s="43">
        <f>IFERROR(G591+PQ_Test[[#This Row],[Factor]]*PQ_Test[[#This Row],[Rate]]*IF($C$1="Up",1,IF($C$1="Down",-1,0)),0)</f>
        <v>2.4737156767429269E-15</v>
      </c>
      <c r="H592" s="54">
        <f>IF(Test_type="Up",'Request Details'!$H$5,IF(Test_type="Down",'Request Details'!$I$5,0))*PQ_Test[[#This Row],[Profile %]]</f>
        <v>2.4737156767429269E-14</v>
      </c>
      <c r="I592" s="54">
        <f>IF(Test_type="Up",'Request Details'!$H$5,IF(Test_type="Down",'Request Details'!$I$5,0))*PQ_Test[[#This Row],[Rate]]*15</f>
        <v>0</v>
      </c>
    </row>
    <row r="593" spans="2:9" x14ac:dyDescent="0.3">
      <c r="B593" s="34">
        <f>TEXT(PQ_Test[[#This Row],[Timestep]]*"00:00:04","HH:MM:SS")+0</f>
        <v>2.6157407407407407E-2</v>
      </c>
      <c r="C593" s="33">
        <v>565</v>
      </c>
      <c r="D593" s="33" t="s">
        <v>27</v>
      </c>
      <c r="E593" s="33">
        <v>0</v>
      </c>
      <c r="F593" s="43">
        <v>0</v>
      </c>
      <c r="G593" s="43">
        <f>IFERROR(G592+PQ_Test[[#This Row],[Factor]]*PQ_Test[[#This Row],[Rate]]*IF($C$1="Up",1,IF($C$1="Down",-1,0)),0)</f>
        <v>2.4737156767429269E-15</v>
      </c>
      <c r="H593" s="54">
        <f>IF(Test_type="Up",'Request Details'!$H$5,IF(Test_type="Down",'Request Details'!$I$5,0))*PQ_Test[[#This Row],[Profile %]]</f>
        <v>2.4737156767429269E-14</v>
      </c>
      <c r="I593" s="54">
        <f>IF(Test_type="Up",'Request Details'!$H$5,IF(Test_type="Down",'Request Details'!$I$5,0))*PQ_Test[[#This Row],[Rate]]*15</f>
        <v>0</v>
      </c>
    </row>
    <row r="594" spans="2:9" x14ac:dyDescent="0.3">
      <c r="B594" s="34">
        <f>TEXT(PQ_Test[[#This Row],[Timestep]]*"00:00:04","HH:MM:SS")+0</f>
        <v>2.6203703703703705E-2</v>
      </c>
      <c r="C594" s="33">
        <v>566</v>
      </c>
      <c r="D594" s="33" t="s">
        <v>27</v>
      </c>
      <c r="E594" s="33">
        <v>0</v>
      </c>
      <c r="F594" s="43">
        <v>0</v>
      </c>
      <c r="G594" s="43">
        <f>IFERROR(G593+PQ_Test[[#This Row],[Factor]]*PQ_Test[[#This Row],[Rate]]*IF($C$1="Up",1,IF($C$1="Down",-1,0)),0)</f>
        <v>2.4737156767429269E-15</v>
      </c>
      <c r="H594" s="54">
        <f>IF(Test_type="Up",'Request Details'!$H$5,IF(Test_type="Down",'Request Details'!$I$5,0))*PQ_Test[[#This Row],[Profile %]]</f>
        <v>2.4737156767429269E-14</v>
      </c>
      <c r="I594" s="54">
        <f>IF(Test_type="Up",'Request Details'!$H$5,IF(Test_type="Down",'Request Details'!$I$5,0))*PQ_Test[[#This Row],[Rate]]*15</f>
        <v>0</v>
      </c>
    </row>
    <row r="595" spans="2:9" x14ac:dyDescent="0.3">
      <c r="B595" s="34">
        <f>TEXT(PQ_Test[[#This Row],[Timestep]]*"00:00:04","HH:MM:SS")+0</f>
        <v>2.6249999999999999E-2</v>
      </c>
      <c r="C595" s="33">
        <v>567</v>
      </c>
      <c r="D595" s="33" t="s">
        <v>27</v>
      </c>
      <c r="E595" s="33">
        <v>0</v>
      </c>
      <c r="F595" s="43">
        <v>0</v>
      </c>
      <c r="G595" s="43">
        <f>IFERROR(G594+PQ_Test[[#This Row],[Factor]]*PQ_Test[[#This Row],[Rate]]*IF($C$1="Up",1,IF($C$1="Down",-1,0)),0)</f>
        <v>2.4737156767429269E-15</v>
      </c>
      <c r="H595" s="54">
        <f>IF(Test_type="Up",'Request Details'!$H$5,IF(Test_type="Down",'Request Details'!$I$5,0))*PQ_Test[[#This Row],[Profile %]]</f>
        <v>2.4737156767429269E-14</v>
      </c>
      <c r="I595" s="54">
        <f>IF(Test_type="Up",'Request Details'!$H$5,IF(Test_type="Down",'Request Details'!$I$5,0))*PQ_Test[[#This Row],[Rate]]*15</f>
        <v>0</v>
      </c>
    </row>
    <row r="596" spans="2:9" x14ac:dyDescent="0.3">
      <c r="B596" s="34">
        <f>TEXT(PQ_Test[[#This Row],[Timestep]]*"00:00:04","HH:MM:SS")+0</f>
        <v>2.6296296296296293E-2</v>
      </c>
      <c r="C596" s="33">
        <v>568</v>
      </c>
      <c r="D596" s="33" t="s">
        <v>27</v>
      </c>
      <c r="E596" s="33">
        <v>0</v>
      </c>
      <c r="F596" s="43">
        <v>0</v>
      </c>
      <c r="G596" s="43">
        <f>IFERROR(G595+PQ_Test[[#This Row],[Factor]]*PQ_Test[[#This Row],[Rate]]*IF($C$1="Up",1,IF($C$1="Down",-1,0)),0)</f>
        <v>2.4737156767429269E-15</v>
      </c>
      <c r="H596" s="54">
        <f>IF(Test_type="Up",'Request Details'!$H$5,IF(Test_type="Down",'Request Details'!$I$5,0))*PQ_Test[[#This Row],[Profile %]]</f>
        <v>2.4737156767429269E-14</v>
      </c>
      <c r="I596" s="54">
        <f>IF(Test_type="Up",'Request Details'!$H$5,IF(Test_type="Down",'Request Details'!$I$5,0))*PQ_Test[[#This Row],[Rate]]*15</f>
        <v>0</v>
      </c>
    </row>
    <row r="597" spans="2:9" x14ac:dyDescent="0.3">
      <c r="B597" s="34">
        <f>TEXT(PQ_Test[[#This Row],[Timestep]]*"00:00:04","HH:MM:SS")+0</f>
        <v>2.6342592592592588E-2</v>
      </c>
      <c r="C597" s="33">
        <v>569</v>
      </c>
      <c r="D597" s="33" t="s">
        <v>27</v>
      </c>
      <c r="E597" s="33">
        <v>0</v>
      </c>
      <c r="F597" s="43">
        <v>0</v>
      </c>
      <c r="G597" s="43">
        <f>IFERROR(G596+PQ_Test[[#This Row],[Factor]]*PQ_Test[[#This Row],[Rate]]*IF($C$1="Up",1,IF($C$1="Down",-1,0)),0)</f>
        <v>2.4737156767429269E-15</v>
      </c>
      <c r="H597" s="54">
        <f>IF(Test_type="Up",'Request Details'!$H$5,IF(Test_type="Down",'Request Details'!$I$5,0))*PQ_Test[[#This Row],[Profile %]]</f>
        <v>2.4737156767429269E-14</v>
      </c>
      <c r="I597" s="54">
        <f>IF(Test_type="Up",'Request Details'!$H$5,IF(Test_type="Down",'Request Details'!$I$5,0))*PQ_Test[[#This Row],[Rate]]*15</f>
        <v>0</v>
      </c>
    </row>
    <row r="598" spans="2:9" x14ac:dyDescent="0.3">
      <c r="B598" s="34">
        <f>TEXT(PQ_Test[[#This Row],[Timestep]]*"00:00:04","HH:MM:SS")+0</f>
        <v>2.6388888888888889E-2</v>
      </c>
      <c r="C598" s="33">
        <v>570</v>
      </c>
      <c r="D598" s="33" t="s">
        <v>27</v>
      </c>
      <c r="E598" s="33">
        <v>0</v>
      </c>
      <c r="F598" s="43">
        <v>0</v>
      </c>
      <c r="G598" s="43">
        <f>IFERROR(G597+PQ_Test[[#This Row],[Factor]]*PQ_Test[[#This Row],[Rate]]*IF($C$1="Up",1,IF($C$1="Down",-1,0)),0)</f>
        <v>2.4737156767429269E-15</v>
      </c>
      <c r="H598" s="54">
        <f>IF(Test_type="Up",'Request Details'!$H$5,IF(Test_type="Down",'Request Details'!$I$5,0))*PQ_Test[[#This Row],[Profile %]]</f>
        <v>2.4737156767429269E-14</v>
      </c>
      <c r="I598" s="54">
        <f>IF(Test_type="Up",'Request Details'!$H$5,IF(Test_type="Down",'Request Details'!$I$5,0))*PQ_Test[[#This Row],[Rate]]*15</f>
        <v>0</v>
      </c>
    </row>
    <row r="599" spans="2:9" x14ac:dyDescent="0.3">
      <c r="B599" s="34">
        <f>TEXT(PQ_Test[[#This Row],[Timestep]]*"00:00:04","HH:MM:SS")+0</f>
        <v>2.6435185185185187E-2</v>
      </c>
      <c r="C599" s="33">
        <v>571</v>
      </c>
      <c r="D599" s="33" t="s">
        <v>27</v>
      </c>
      <c r="E599" s="33">
        <v>0</v>
      </c>
      <c r="F599" s="43">
        <v>0</v>
      </c>
      <c r="G599" s="43">
        <f>IFERROR(G598+PQ_Test[[#This Row],[Factor]]*PQ_Test[[#This Row],[Rate]]*IF($C$1="Up",1,IF($C$1="Down",-1,0)),0)</f>
        <v>2.4737156767429269E-15</v>
      </c>
      <c r="H599" s="54">
        <f>IF(Test_type="Up",'Request Details'!$H$5,IF(Test_type="Down",'Request Details'!$I$5,0))*PQ_Test[[#This Row],[Profile %]]</f>
        <v>2.4737156767429269E-14</v>
      </c>
      <c r="I599" s="54">
        <f>IF(Test_type="Up",'Request Details'!$H$5,IF(Test_type="Down",'Request Details'!$I$5,0))*PQ_Test[[#This Row],[Rate]]*15</f>
        <v>0</v>
      </c>
    </row>
    <row r="600" spans="2:9" x14ac:dyDescent="0.3">
      <c r="B600" s="34">
        <f>TEXT(PQ_Test[[#This Row],[Timestep]]*"00:00:04","HH:MM:SS")+0</f>
        <v>2.6481481481481481E-2</v>
      </c>
      <c r="C600" s="33">
        <v>572</v>
      </c>
      <c r="D600" s="33" t="s">
        <v>27</v>
      </c>
      <c r="E600" s="33">
        <v>0</v>
      </c>
      <c r="F600" s="43">
        <v>0</v>
      </c>
      <c r="G600" s="43">
        <f>IFERROR(G599+PQ_Test[[#This Row],[Factor]]*PQ_Test[[#This Row],[Rate]]*IF($C$1="Up",1,IF($C$1="Down",-1,0)),0)</f>
        <v>2.4737156767429269E-15</v>
      </c>
      <c r="H600" s="54">
        <f>IF(Test_type="Up",'Request Details'!$H$5,IF(Test_type="Down",'Request Details'!$I$5,0))*PQ_Test[[#This Row],[Profile %]]</f>
        <v>2.4737156767429269E-14</v>
      </c>
      <c r="I600" s="54">
        <f>IF(Test_type="Up",'Request Details'!$H$5,IF(Test_type="Down",'Request Details'!$I$5,0))*PQ_Test[[#This Row],[Rate]]*15</f>
        <v>0</v>
      </c>
    </row>
    <row r="601" spans="2:9" x14ac:dyDescent="0.3">
      <c r="B601" s="34">
        <f>TEXT(PQ_Test[[#This Row],[Timestep]]*"00:00:04","HH:MM:SS")+0</f>
        <v>2.6527777777777779E-2</v>
      </c>
      <c r="C601" s="33">
        <v>573</v>
      </c>
      <c r="D601" s="33" t="s">
        <v>27</v>
      </c>
      <c r="E601" s="33">
        <v>0</v>
      </c>
      <c r="F601" s="43">
        <v>0</v>
      </c>
      <c r="G601" s="43">
        <f>IFERROR(G600+PQ_Test[[#This Row],[Factor]]*PQ_Test[[#This Row],[Rate]]*IF($C$1="Up",1,IF($C$1="Down",-1,0)),0)</f>
        <v>2.4737156767429269E-15</v>
      </c>
      <c r="H601" s="54">
        <f>IF(Test_type="Up",'Request Details'!$H$5,IF(Test_type="Down",'Request Details'!$I$5,0))*PQ_Test[[#This Row],[Profile %]]</f>
        <v>2.4737156767429269E-14</v>
      </c>
      <c r="I601" s="54">
        <f>IF(Test_type="Up",'Request Details'!$H$5,IF(Test_type="Down",'Request Details'!$I$5,0))*PQ_Test[[#This Row],[Rate]]*15</f>
        <v>0</v>
      </c>
    </row>
    <row r="602" spans="2:9" x14ac:dyDescent="0.3">
      <c r="B602" s="34">
        <f>TEXT(PQ_Test[[#This Row],[Timestep]]*"00:00:04","HH:MM:SS")+0</f>
        <v>2.6574074074074073E-2</v>
      </c>
      <c r="C602" s="33">
        <v>574</v>
      </c>
      <c r="D602" s="33" t="s">
        <v>27</v>
      </c>
      <c r="E602" s="33">
        <v>0</v>
      </c>
      <c r="F602" s="43">
        <v>0</v>
      </c>
      <c r="G602" s="43">
        <f>IFERROR(G601+PQ_Test[[#This Row],[Factor]]*PQ_Test[[#This Row],[Rate]]*IF($C$1="Up",1,IF($C$1="Down",-1,0)),0)</f>
        <v>2.4737156767429269E-15</v>
      </c>
      <c r="H602" s="54">
        <f>IF(Test_type="Up",'Request Details'!$H$5,IF(Test_type="Down",'Request Details'!$I$5,0))*PQ_Test[[#This Row],[Profile %]]</f>
        <v>2.4737156767429269E-14</v>
      </c>
      <c r="I602" s="54">
        <f>IF(Test_type="Up",'Request Details'!$H$5,IF(Test_type="Down",'Request Details'!$I$5,0))*PQ_Test[[#This Row],[Rate]]*15</f>
        <v>0</v>
      </c>
    </row>
    <row r="603" spans="2:9" x14ac:dyDescent="0.3">
      <c r="B603" s="34">
        <f>TEXT(PQ_Test[[#This Row],[Timestep]]*"00:00:04","HH:MM:SS")+0</f>
        <v>2.6620370370370374E-2</v>
      </c>
      <c r="C603" s="33">
        <v>575</v>
      </c>
      <c r="D603" s="33" t="s">
        <v>27</v>
      </c>
      <c r="E603" s="33">
        <v>0</v>
      </c>
      <c r="F603" s="43">
        <v>0</v>
      </c>
      <c r="G603" s="43">
        <f>IFERROR(G602+PQ_Test[[#This Row],[Factor]]*PQ_Test[[#This Row],[Rate]]*IF($C$1="Up",1,IF($C$1="Down",-1,0)),0)</f>
        <v>2.4737156767429269E-15</v>
      </c>
      <c r="H603" s="54">
        <f>IF(Test_type="Up",'Request Details'!$H$5,IF(Test_type="Down",'Request Details'!$I$5,0))*PQ_Test[[#This Row],[Profile %]]</f>
        <v>2.4737156767429269E-14</v>
      </c>
      <c r="I603" s="54">
        <f>IF(Test_type="Up",'Request Details'!$H$5,IF(Test_type="Down",'Request Details'!$I$5,0))*PQ_Test[[#This Row],[Rate]]*15</f>
        <v>0</v>
      </c>
    </row>
    <row r="604" spans="2:9" x14ac:dyDescent="0.3">
      <c r="B604" s="34">
        <f>TEXT(PQ_Test[[#This Row],[Timestep]]*"00:00:04","HH:MM:SS")+0</f>
        <v>2.6666666666666668E-2</v>
      </c>
      <c r="C604" s="33">
        <v>576</v>
      </c>
      <c r="D604" s="33" t="s">
        <v>27</v>
      </c>
      <c r="E604" s="33">
        <v>0</v>
      </c>
      <c r="F604" s="43">
        <v>0</v>
      </c>
      <c r="G604" s="43">
        <f>IFERROR(G603+PQ_Test[[#This Row],[Factor]]*PQ_Test[[#This Row],[Rate]]*IF($C$1="Up",1,IF($C$1="Down",-1,0)),0)</f>
        <v>2.4737156767429269E-15</v>
      </c>
      <c r="H604" s="54">
        <f>IF(Test_type="Up",'Request Details'!$H$5,IF(Test_type="Down",'Request Details'!$I$5,0))*PQ_Test[[#This Row],[Profile %]]</f>
        <v>2.4737156767429269E-14</v>
      </c>
      <c r="I604" s="54">
        <f>IF(Test_type="Up",'Request Details'!$H$5,IF(Test_type="Down",'Request Details'!$I$5,0))*PQ_Test[[#This Row],[Rate]]*15</f>
        <v>0</v>
      </c>
    </row>
    <row r="605" spans="2:9" x14ac:dyDescent="0.3">
      <c r="B605" s="34">
        <f>TEXT(PQ_Test[[#This Row],[Timestep]]*"00:00:04","HH:MM:SS")+0</f>
        <v>2.6712962962962966E-2</v>
      </c>
      <c r="C605" s="33">
        <v>577</v>
      </c>
      <c r="D605" s="33" t="s">
        <v>27</v>
      </c>
      <c r="E605" s="33">
        <v>0</v>
      </c>
      <c r="F605" s="43">
        <v>0</v>
      </c>
      <c r="G605" s="43">
        <f>IFERROR(G604+PQ_Test[[#This Row],[Factor]]*PQ_Test[[#This Row],[Rate]]*IF($C$1="Up",1,IF($C$1="Down",-1,0)),0)</f>
        <v>2.4737156767429269E-15</v>
      </c>
      <c r="H605" s="54">
        <f>IF(Test_type="Up",'Request Details'!$H$5,IF(Test_type="Down",'Request Details'!$I$5,0))*PQ_Test[[#This Row],[Profile %]]</f>
        <v>2.4737156767429269E-14</v>
      </c>
      <c r="I605" s="54">
        <f>IF(Test_type="Up",'Request Details'!$H$5,IF(Test_type="Down",'Request Details'!$I$5,0))*PQ_Test[[#This Row],[Rate]]*15</f>
        <v>0</v>
      </c>
    </row>
    <row r="606" spans="2:9" x14ac:dyDescent="0.3">
      <c r="B606" s="34">
        <f>TEXT(PQ_Test[[#This Row],[Timestep]]*"00:00:04","HH:MM:SS")+0</f>
        <v>2.6759259259259257E-2</v>
      </c>
      <c r="C606" s="33">
        <v>578</v>
      </c>
      <c r="D606" s="33" t="s">
        <v>27</v>
      </c>
      <c r="E606" s="33">
        <v>0</v>
      </c>
      <c r="F606" s="43">
        <v>0</v>
      </c>
      <c r="G606" s="43">
        <f>IFERROR(G605+PQ_Test[[#This Row],[Factor]]*PQ_Test[[#This Row],[Rate]]*IF($C$1="Up",1,IF($C$1="Down",-1,0)),0)</f>
        <v>2.4737156767429269E-15</v>
      </c>
      <c r="H606" s="54">
        <f>IF(Test_type="Up",'Request Details'!$H$5,IF(Test_type="Down",'Request Details'!$I$5,0))*PQ_Test[[#This Row],[Profile %]]</f>
        <v>2.4737156767429269E-14</v>
      </c>
      <c r="I606" s="54">
        <f>IF(Test_type="Up",'Request Details'!$H$5,IF(Test_type="Down",'Request Details'!$I$5,0))*PQ_Test[[#This Row],[Rate]]*15</f>
        <v>0</v>
      </c>
    </row>
    <row r="607" spans="2:9" x14ac:dyDescent="0.3">
      <c r="B607" s="34">
        <f>TEXT(PQ_Test[[#This Row],[Timestep]]*"00:00:04","HH:MM:SS")+0</f>
        <v>2.6805555555555555E-2</v>
      </c>
      <c r="C607" s="33">
        <v>579</v>
      </c>
      <c r="D607" s="33" t="s">
        <v>27</v>
      </c>
      <c r="E607" s="33">
        <v>0</v>
      </c>
      <c r="F607" s="43">
        <v>0</v>
      </c>
      <c r="G607" s="43">
        <f>IFERROR(G606+PQ_Test[[#This Row],[Factor]]*PQ_Test[[#This Row],[Rate]]*IF($C$1="Up",1,IF($C$1="Down",-1,0)),0)</f>
        <v>2.4737156767429269E-15</v>
      </c>
      <c r="H607" s="54">
        <f>IF(Test_type="Up",'Request Details'!$H$5,IF(Test_type="Down",'Request Details'!$I$5,0))*PQ_Test[[#This Row],[Profile %]]</f>
        <v>2.4737156767429269E-14</v>
      </c>
      <c r="I607" s="54">
        <f>IF(Test_type="Up",'Request Details'!$H$5,IF(Test_type="Down",'Request Details'!$I$5,0))*PQ_Test[[#This Row],[Rate]]*15</f>
        <v>0</v>
      </c>
    </row>
    <row r="608" spans="2:9" x14ac:dyDescent="0.3">
      <c r="B608" s="34">
        <f>TEXT(PQ_Test[[#This Row],[Timestep]]*"00:00:04","HH:MM:SS")+0</f>
        <v>2.6851851851851849E-2</v>
      </c>
      <c r="C608" s="33">
        <v>580</v>
      </c>
      <c r="D608" s="33" t="s">
        <v>27</v>
      </c>
      <c r="E608" s="33">
        <v>0</v>
      </c>
      <c r="F608" s="43">
        <v>0</v>
      </c>
      <c r="G608" s="43">
        <f>IFERROR(G607+PQ_Test[[#This Row],[Factor]]*PQ_Test[[#This Row],[Rate]]*IF($C$1="Up",1,IF($C$1="Down",-1,0)),0)</f>
        <v>2.4737156767429269E-15</v>
      </c>
      <c r="H608" s="54">
        <f>IF(Test_type="Up",'Request Details'!$H$5,IF(Test_type="Down",'Request Details'!$I$5,0))*PQ_Test[[#This Row],[Profile %]]</f>
        <v>2.4737156767429269E-14</v>
      </c>
      <c r="I608" s="54">
        <f>IF(Test_type="Up",'Request Details'!$H$5,IF(Test_type="Down",'Request Details'!$I$5,0))*PQ_Test[[#This Row],[Rate]]*15</f>
        <v>0</v>
      </c>
    </row>
    <row r="609" spans="2:9" x14ac:dyDescent="0.3">
      <c r="B609" s="34">
        <f>TEXT(PQ_Test[[#This Row],[Timestep]]*"00:00:04","HH:MM:SS")+0</f>
        <v>2.6898148148148147E-2</v>
      </c>
      <c r="C609" s="33">
        <v>581</v>
      </c>
      <c r="D609" s="33" t="s">
        <v>27</v>
      </c>
      <c r="E609" s="33">
        <v>0</v>
      </c>
      <c r="F609" s="43">
        <v>0</v>
      </c>
      <c r="G609" s="43">
        <f>IFERROR(G608+PQ_Test[[#This Row],[Factor]]*PQ_Test[[#This Row],[Rate]]*IF($C$1="Up",1,IF($C$1="Down",-1,0)),0)</f>
        <v>2.4737156767429269E-15</v>
      </c>
      <c r="H609" s="54">
        <f>IF(Test_type="Up",'Request Details'!$H$5,IF(Test_type="Down",'Request Details'!$I$5,0))*PQ_Test[[#This Row],[Profile %]]</f>
        <v>2.4737156767429269E-14</v>
      </c>
      <c r="I609" s="54">
        <f>IF(Test_type="Up",'Request Details'!$H$5,IF(Test_type="Down",'Request Details'!$I$5,0))*PQ_Test[[#This Row],[Rate]]*15</f>
        <v>0</v>
      </c>
    </row>
    <row r="610" spans="2:9" x14ac:dyDescent="0.3">
      <c r="B610" s="34">
        <f>TEXT(PQ_Test[[#This Row],[Timestep]]*"00:00:04","HH:MM:SS")+0</f>
        <v>2.6944444444444441E-2</v>
      </c>
      <c r="C610" s="33">
        <v>582</v>
      </c>
      <c r="D610" s="33" t="s">
        <v>27</v>
      </c>
      <c r="E610" s="33">
        <v>0</v>
      </c>
      <c r="F610" s="43">
        <v>0</v>
      </c>
      <c r="G610" s="43">
        <f>IFERROR(G609+PQ_Test[[#This Row],[Factor]]*PQ_Test[[#This Row],[Rate]]*IF($C$1="Up",1,IF($C$1="Down",-1,0)),0)</f>
        <v>2.4737156767429269E-15</v>
      </c>
      <c r="H610" s="54">
        <f>IF(Test_type="Up",'Request Details'!$H$5,IF(Test_type="Down",'Request Details'!$I$5,0))*PQ_Test[[#This Row],[Profile %]]</f>
        <v>2.4737156767429269E-14</v>
      </c>
      <c r="I610" s="54">
        <f>IF(Test_type="Up",'Request Details'!$H$5,IF(Test_type="Down",'Request Details'!$I$5,0))*PQ_Test[[#This Row],[Rate]]*15</f>
        <v>0</v>
      </c>
    </row>
    <row r="611" spans="2:9" x14ac:dyDescent="0.3">
      <c r="B611" s="34">
        <f>TEXT(PQ_Test[[#This Row],[Timestep]]*"00:00:04","HH:MM:SS")+0</f>
        <v>2.6990740740740742E-2</v>
      </c>
      <c r="C611" s="33">
        <v>583</v>
      </c>
      <c r="D611" s="33" t="s">
        <v>27</v>
      </c>
      <c r="E611" s="33">
        <v>0</v>
      </c>
      <c r="F611" s="43">
        <v>0</v>
      </c>
      <c r="G611" s="43">
        <f>IFERROR(G610+PQ_Test[[#This Row],[Factor]]*PQ_Test[[#This Row],[Rate]]*IF($C$1="Up",1,IF($C$1="Down",-1,0)),0)</f>
        <v>2.4737156767429269E-15</v>
      </c>
      <c r="H611" s="54">
        <f>IF(Test_type="Up",'Request Details'!$H$5,IF(Test_type="Down",'Request Details'!$I$5,0))*PQ_Test[[#This Row],[Profile %]]</f>
        <v>2.4737156767429269E-14</v>
      </c>
      <c r="I611" s="54">
        <f>IF(Test_type="Up",'Request Details'!$H$5,IF(Test_type="Down",'Request Details'!$I$5,0))*PQ_Test[[#This Row],[Rate]]*15</f>
        <v>0</v>
      </c>
    </row>
    <row r="612" spans="2:9" x14ac:dyDescent="0.3">
      <c r="B612" s="34">
        <f>TEXT(PQ_Test[[#This Row],[Timestep]]*"00:00:04","HH:MM:SS")+0</f>
        <v>2.7037037037037037E-2</v>
      </c>
      <c r="C612" s="33">
        <v>584</v>
      </c>
      <c r="D612" s="33" t="s">
        <v>27</v>
      </c>
      <c r="E612" s="33">
        <v>0</v>
      </c>
      <c r="F612" s="43">
        <v>0</v>
      </c>
      <c r="G612" s="43">
        <f>IFERROR(G611+PQ_Test[[#This Row],[Factor]]*PQ_Test[[#This Row],[Rate]]*IF($C$1="Up",1,IF($C$1="Down",-1,0)),0)</f>
        <v>2.4737156767429269E-15</v>
      </c>
      <c r="H612" s="54">
        <f>IF(Test_type="Up",'Request Details'!$H$5,IF(Test_type="Down",'Request Details'!$I$5,0))*PQ_Test[[#This Row],[Profile %]]</f>
        <v>2.4737156767429269E-14</v>
      </c>
      <c r="I612" s="54">
        <f>IF(Test_type="Up",'Request Details'!$H$5,IF(Test_type="Down",'Request Details'!$I$5,0))*PQ_Test[[#This Row],[Rate]]*15</f>
        <v>0</v>
      </c>
    </row>
    <row r="613" spans="2:9" x14ac:dyDescent="0.3">
      <c r="B613" s="34">
        <f>TEXT(PQ_Test[[#This Row],[Timestep]]*"00:00:04","HH:MM:SS")+0</f>
        <v>2.7083333333333334E-2</v>
      </c>
      <c r="C613" s="33">
        <v>585</v>
      </c>
      <c r="D613" s="33" t="s">
        <v>27</v>
      </c>
      <c r="E613" s="33">
        <v>0</v>
      </c>
      <c r="F613" s="43">
        <v>0</v>
      </c>
      <c r="G613" s="43">
        <f>IFERROR(G612+PQ_Test[[#This Row],[Factor]]*PQ_Test[[#This Row],[Rate]]*IF($C$1="Up",1,IF($C$1="Down",-1,0)),0)</f>
        <v>2.4737156767429269E-15</v>
      </c>
      <c r="H613" s="54">
        <f>IF(Test_type="Up",'Request Details'!$H$5,IF(Test_type="Down",'Request Details'!$I$5,0))*PQ_Test[[#This Row],[Profile %]]</f>
        <v>2.4737156767429269E-14</v>
      </c>
      <c r="I613" s="54">
        <f>IF(Test_type="Up",'Request Details'!$H$5,IF(Test_type="Down",'Request Details'!$I$5,0))*PQ_Test[[#This Row],[Rate]]*15</f>
        <v>0</v>
      </c>
    </row>
    <row r="614" spans="2:9" x14ac:dyDescent="0.3">
      <c r="B614" s="34">
        <f>TEXT(PQ_Test[[#This Row],[Timestep]]*"00:00:04","HH:MM:SS")+0</f>
        <v>2.7129629629629632E-2</v>
      </c>
      <c r="C614" s="33">
        <v>586</v>
      </c>
      <c r="D614" s="33" t="s">
        <v>27</v>
      </c>
      <c r="E614" s="33">
        <v>0</v>
      </c>
      <c r="F614" s="43">
        <v>0</v>
      </c>
      <c r="G614" s="43">
        <f>IFERROR(G613+PQ_Test[[#This Row],[Factor]]*PQ_Test[[#This Row],[Rate]]*IF($C$1="Up",1,IF($C$1="Down",-1,0)),0)</f>
        <v>2.4737156767429269E-15</v>
      </c>
      <c r="H614" s="54">
        <f>IF(Test_type="Up",'Request Details'!$H$5,IF(Test_type="Down",'Request Details'!$I$5,0))*PQ_Test[[#This Row],[Profile %]]</f>
        <v>2.4737156767429269E-14</v>
      </c>
      <c r="I614" s="54">
        <f>IF(Test_type="Up",'Request Details'!$H$5,IF(Test_type="Down",'Request Details'!$I$5,0))*PQ_Test[[#This Row],[Rate]]*15</f>
        <v>0</v>
      </c>
    </row>
    <row r="615" spans="2:9" x14ac:dyDescent="0.3">
      <c r="B615" s="34">
        <f>TEXT(PQ_Test[[#This Row],[Timestep]]*"00:00:04","HH:MM:SS")+0</f>
        <v>2.7175925925925926E-2</v>
      </c>
      <c r="C615" s="33">
        <v>587</v>
      </c>
      <c r="D615" s="33" t="s">
        <v>27</v>
      </c>
      <c r="E615" s="33">
        <v>0</v>
      </c>
      <c r="F615" s="43">
        <v>0</v>
      </c>
      <c r="G615" s="43">
        <f>IFERROR(G614+PQ_Test[[#This Row],[Factor]]*PQ_Test[[#This Row],[Rate]]*IF($C$1="Up",1,IF($C$1="Down",-1,0)),0)</f>
        <v>2.4737156767429269E-15</v>
      </c>
      <c r="H615" s="54">
        <f>IF(Test_type="Up",'Request Details'!$H$5,IF(Test_type="Down",'Request Details'!$I$5,0))*PQ_Test[[#This Row],[Profile %]]</f>
        <v>2.4737156767429269E-14</v>
      </c>
      <c r="I615" s="54">
        <f>IF(Test_type="Up",'Request Details'!$H$5,IF(Test_type="Down",'Request Details'!$I$5,0))*PQ_Test[[#This Row],[Rate]]*15</f>
        <v>0</v>
      </c>
    </row>
    <row r="616" spans="2:9" x14ac:dyDescent="0.3">
      <c r="B616" s="34">
        <f>TEXT(PQ_Test[[#This Row],[Timestep]]*"00:00:04","HH:MM:SS")+0</f>
        <v>2.7222222222222228E-2</v>
      </c>
      <c r="C616" s="33">
        <v>588</v>
      </c>
      <c r="D616" s="33" t="s">
        <v>27</v>
      </c>
      <c r="E616" s="33">
        <v>0</v>
      </c>
      <c r="F616" s="43">
        <v>0</v>
      </c>
      <c r="G616" s="43">
        <f>IFERROR(G615+PQ_Test[[#This Row],[Factor]]*PQ_Test[[#This Row],[Rate]]*IF($C$1="Up",1,IF($C$1="Down",-1,0)),0)</f>
        <v>2.4737156767429269E-15</v>
      </c>
      <c r="H616" s="54">
        <f>IF(Test_type="Up",'Request Details'!$H$5,IF(Test_type="Down",'Request Details'!$I$5,0))*PQ_Test[[#This Row],[Profile %]]</f>
        <v>2.4737156767429269E-14</v>
      </c>
      <c r="I616" s="54">
        <f>IF(Test_type="Up",'Request Details'!$H$5,IF(Test_type="Down",'Request Details'!$I$5,0))*PQ_Test[[#This Row],[Rate]]*15</f>
        <v>0</v>
      </c>
    </row>
    <row r="617" spans="2:9" x14ac:dyDescent="0.3">
      <c r="B617" s="34">
        <f>TEXT(PQ_Test[[#This Row],[Timestep]]*"00:00:04","HH:MM:SS")+0</f>
        <v>2.7268518518518515E-2</v>
      </c>
      <c r="C617" s="33">
        <v>589</v>
      </c>
      <c r="D617" s="33" t="s">
        <v>27</v>
      </c>
      <c r="E617" s="33">
        <v>0</v>
      </c>
      <c r="F617" s="43">
        <v>0</v>
      </c>
      <c r="G617" s="43">
        <f>IFERROR(G616+PQ_Test[[#This Row],[Factor]]*PQ_Test[[#This Row],[Rate]]*IF($C$1="Up",1,IF($C$1="Down",-1,0)),0)</f>
        <v>2.4737156767429269E-15</v>
      </c>
      <c r="H617" s="54">
        <f>IF(Test_type="Up",'Request Details'!$H$5,IF(Test_type="Down",'Request Details'!$I$5,0))*PQ_Test[[#This Row],[Profile %]]</f>
        <v>2.4737156767429269E-14</v>
      </c>
      <c r="I617" s="54">
        <f>IF(Test_type="Up",'Request Details'!$H$5,IF(Test_type="Down",'Request Details'!$I$5,0))*PQ_Test[[#This Row],[Rate]]*15</f>
        <v>0</v>
      </c>
    </row>
    <row r="618" spans="2:9" x14ac:dyDescent="0.3">
      <c r="B618" s="34">
        <f>TEXT(PQ_Test[[#This Row],[Timestep]]*"00:00:04","HH:MM:SS")+0</f>
        <v>2.7314814814814816E-2</v>
      </c>
      <c r="C618" s="33">
        <v>590</v>
      </c>
      <c r="D618" s="33" t="s">
        <v>27</v>
      </c>
      <c r="E618" s="33">
        <v>0</v>
      </c>
      <c r="F618" s="43">
        <v>0</v>
      </c>
      <c r="G618" s="43">
        <f>IFERROR(G617+PQ_Test[[#This Row],[Factor]]*PQ_Test[[#This Row],[Rate]]*IF($C$1="Up",1,IF($C$1="Down",-1,0)),0)</f>
        <v>2.4737156767429269E-15</v>
      </c>
      <c r="H618" s="54">
        <f>IF(Test_type="Up",'Request Details'!$H$5,IF(Test_type="Down",'Request Details'!$I$5,0))*PQ_Test[[#This Row],[Profile %]]</f>
        <v>2.4737156767429269E-14</v>
      </c>
      <c r="I618" s="54">
        <f>IF(Test_type="Up",'Request Details'!$H$5,IF(Test_type="Down",'Request Details'!$I$5,0))*PQ_Test[[#This Row],[Rate]]*15</f>
        <v>0</v>
      </c>
    </row>
    <row r="619" spans="2:9" x14ac:dyDescent="0.3">
      <c r="B619" s="34">
        <f>TEXT(PQ_Test[[#This Row],[Timestep]]*"00:00:04","HH:MM:SS")+0</f>
        <v>2.736111111111111E-2</v>
      </c>
      <c r="C619" s="33">
        <v>591</v>
      </c>
      <c r="D619" s="33" t="s">
        <v>27</v>
      </c>
      <c r="E619" s="33">
        <v>0</v>
      </c>
      <c r="F619" s="43">
        <v>0</v>
      </c>
      <c r="G619" s="43">
        <f>IFERROR(G618+PQ_Test[[#This Row],[Factor]]*PQ_Test[[#This Row],[Rate]]*IF($C$1="Up",1,IF($C$1="Down",-1,0)),0)</f>
        <v>2.4737156767429269E-15</v>
      </c>
      <c r="H619" s="54">
        <f>IF(Test_type="Up",'Request Details'!$H$5,IF(Test_type="Down",'Request Details'!$I$5,0))*PQ_Test[[#This Row],[Profile %]]</f>
        <v>2.4737156767429269E-14</v>
      </c>
      <c r="I619" s="54">
        <f>IF(Test_type="Up",'Request Details'!$H$5,IF(Test_type="Down",'Request Details'!$I$5,0))*PQ_Test[[#This Row],[Rate]]*15</f>
        <v>0</v>
      </c>
    </row>
    <row r="620" spans="2:9" x14ac:dyDescent="0.3">
      <c r="B620" s="34">
        <f>TEXT(PQ_Test[[#This Row],[Timestep]]*"00:00:04","HH:MM:SS")+0</f>
        <v>2.7407407407407408E-2</v>
      </c>
      <c r="C620" s="33">
        <v>592</v>
      </c>
      <c r="D620" s="33" t="s">
        <v>27</v>
      </c>
      <c r="E620" s="33">
        <v>0</v>
      </c>
      <c r="F620" s="43">
        <v>0</v>
      </c>
      <c r="G620" s="43">
        <f>IFERROR(G619+PQ_Test[[#This Row],[Factor]]*PQ_Test[[#This Row],[Rate]]*IF($C$1="Up",1,IF($C$1="Down",-1,0)),0)</f>
        <v>2.4737156767429269E-15</v>
      </c>
      <c r="H620" s="54">
        <f>IF(Test_type="Up",'Request Details'!$H$5,IF(Test_type="Down",'Request Details'!$I$5,0))*PQ_Test[[#This Row],[Profile %]]</f>
        <v>2.4737156767429269E-14</v>
      </c>
      <c r="I620" s="54">
        <f>IF(Test_type="Up",'Request Details'!$H$5,IF(Test_type="Down",'Request Details'!$I$5,0))*PQ_Test[[#This Row],[Rate]]*15</f>
        <v>0</v>
      </c>
    </row>
    <row r="621" spans="2:9" x14ac:dyDescent="0.3">
      <c r="B621" s="34">
        <f>TEXT(PQ_Test[[#This Row],[Timestep]]*"00:00:04","HH:MM:SS")+0</f>
        <v>2.7453703703703702E-2</v>
      </c>
      <c r="C621" s="33">
        <v>593</v>
      </c>
      <c r="D621" s="33" t="s">
        <v>27</v>
      </c>
      <c r="E621" s="33">
        <v>0</v>
      </c>
      <c r="F621" s="43">
        <v>0</v>
      </c>
      <c r="G621" s="43">
        <f>IFERROR(G620+PQ_Test[[#This Row],[Factor]]*PQ_Test[[#This Row],[Rate]]*IF($C$1="Up",1,IF($C$1="Down",-1,0)),0)</f>
        <v>2.4737156767429269E-15</v>
      </c>
      <c r="H621" s="54">
        <f>IF(Test_type="Up",'Request Details'!$H$5,IF(Test_type="Down",'Request Details'!$I$5,0))*PQ_Test[[#This Row],[Profile %]]</f>
        <v>2.4737156767429269E-14</v>
      </c>
      <c r="I621" s="54">
        <f>IF(Test_type="Up",'Request Details'!$H$5,IF(Test_type="Down",'Request Details'!$I$5,0))*PQ_Test[[#This Row],[Rate]]*15</f>
        <v>0</v>
      </c>
    </row>
    <row r="622" spans="2:9" x14ac:dyDescent="0.3">
      <c r="B622" s="34">
        <f>TEXT(PQ_Test[[#This Row],[Timestep]]*"00:00:04","HH:MM:SS")+0</f>
        <v>2.75E-2</v>
      </c>
      <c r="C622" s="33">
        <v>594</v>
      </c>
      <c r="D622" s="33" t="s">
        <v>27</v>
      </c>
      <c r="E622" s="33">
        <v>0</v>
      </c>
      <c r="F622" s="43">
        <v>0</v>
      </c>
      <c r="G622" s="43">
        <f>IFERROR(G621+PQ_Test[[#This Row],[Factor]]*PQ_Test[[#This Row],[Rate]]*IF($C$1="Up",1,IF($C$1="Down",-1,0)),0)</f>
        <v>2.4737156767429269E-15</v>
      </c>
      <c r="H622" s="54">
        <f>IF(Test_type="Up",'Request Details'!$H$5,IF(Test_type="Down",'Request Details'!$I$5,0))*PQ_Test[[#This Row],[Profile %]]</f>
        <v>2.4737156767429269E-14</v>
      </c>
      <c r="I622" s="54">
        <f>IF(Test_type="Up",'Request Details'!$H$5,IF(Test_type="Down",'Request Details'!$I$5,0))*PQ_Test[[#This Row],[Rate]]*15</f>
        <v>0</v>
      </c>
    </row>
    <row r="623" spans="2:9" x14ac:dyDescent="0.3">
      <c r="B623" s="34">
        <f>TEXT(PQ_Test[[#This Row],[Timestep]]*"00:00:04","HH:MM:SS")+0</f>
        <v>2.7546296296296294E-2</v>
      </c>
      <c r="C623" s="33">
        <v>595</v>
      </c>
      <c r="D623" s="33" t="s">
        <v>27</v>
      </c>
      <c r="E623" s="33">
        <v>0</v>
      </c>
      <c r="F623" s="43">
        <v>0</v>
      </c>
      <c r="G623" s="43">
        <f>IFERROR(G622+PQ_Test[[#This Row],[Factor]]*PQ_Test[[#This Row],[Rate]]*IF($C$1="Up",1,IF($C$1="Down",-1,0)),0)</f>
        <v>2.4737156767429269E-15</v>
      </c>
      <c r="H623" s="54">
        <f>IF(Test_type="Up",'Request Details'!$H$5,IF(Test_type="Down",'Request Details'!$I$5,0))*PQ_Test[[#This Row],[Profile %]]</f>
        <v>2.4737156767429269E-14</v>
      </c>
      <c r="I623" s="54">
        <f>IF(Test_type="Up",'Request Details'!$H$5,IF(Test_type="Down",'Request Details'!$I$5,0))*PQ_Test[[#This Row],[Rate]]*15</f>
        <v>0</v>
      </c>
    </row>
    <row r="624" spans="2:9" x14ac:dyDescent="0.3">
      <c r="B624" s="34">
        <f>TEXT(PQ_Test[[#This Row],[Timestep]]*"00:00:04","HH:MM:SS")+0</f>
        <v>2.7592592592592596E-2</v>
      </c>
      <c r="C624" s="33">
        <v>596</v>
      </c>
      <c r="D624" s="33" t="s">
        <v>27</v>
      </c>
      <c r="E624" s="33">
        <v>0</v>
      </c>
      <c r="F624" s="43">
        <v>0</v>
      </c>
      <c r="G624" s="43">
        <f>IFERROR(G623+PQ_Test[[#This Row],[Factor]]*PQ_Test[[#This Row],[Rate]]*IF($C$1="Up",1,IF($C$1="Down",-1,0)),0)</f>
        <v>2.4737156767429269E-15</v>
      </c>
      <c r="H624" s="54">
        <f>IF(Test_type="Up",'Request Details'!$H$5,IF(Test_type="Down",'Request Details'!$I$5,0))*PQ_Test[[#This Row],[Profile %]]</f>
        <v>2.4737156767429269E-14</v>
      </c>
      <c r="I624" s="54">
        <f>IF(Test_type="Up",'Request Details'!$H$5,IF(Test_type="Down",'Request Details'!$I$5,0))*PQ_Test[[#This Row],[Rate]]*15</f>
        <v>0</v>
      </c>
    </row>
    <row r="625" spans="2:9" x14ac:dyDescent="0.3">
      <c r="B625" s="34">
        <f>TEXT(PQ_Test[[#This Row],[Timestep]]*"00:00:04","HH:MM:SS")+0</f>
        <v>2.763888888888889E-2</v>
      </c>
      <c r="C625" s="33">
        <v>597</v>
      </c>
      <c r="D625" s="33" t="s">
        <v>27</v>
      </c>
      <c r="E625" s="33">
        <v>0</v>
      </c>
      <c r="F625" s="43">
        <v>0</v>
      </c>
      <c r="G625" s="43">
        <f>IFERROR(G624+PQ_Test[[#This Row],[Factor]]*PQ_Test[[#This Row],[Rate]]*IF($C$1="Up",1,IF($C$1="Down",-1,0)),0)</f>
        <v>2.4737156767429269E-15</v>
      </c>
      <c r="H625" s="54">
        <f>IF(Test_type="Up",'Request Details'!$H$5,IF(Test_type="Down",'Request Details'!$I$5,0))*PQ_Test[[#This Row],[Profile %]]</f>
        <v>2.4737156767429269E-14</v>
      </c>
      <c r="I625" s="54">
        <f>IF(Test_type="Up",'Request Details'!$H$5,IF(Test_type="Down",'Request Details'!$I$5,0))*PQ_Test[[#This Row],[Rate]]*15</f>
        <v>0</v>
      </c>
    </row>
    <row r="626" spans="2:9" x14ac:dyDescent="0.3">
      <c r="B626" s="34">
        <f>TEXT(PQ_Test[[#This Row],[Timestep]]*"00:00:04","HH:MM:SS")+0</f>
        <v>2.7685185185185188E-2</v>
      </c>
      <c r="C626" s="33">
        <v>598</v>
      </c>
      <c r="D626" s="33" t="s">
        <v>27</v>
      </c>
      <c r="E626" s="33">
        <v>0</v>
      </c>
      <c r="F626" s="43">
        <v>0</v>
      </c>
      <c r="G626" s="43">
        <f>IFERROR(G625+PQ_Test[[#This Row],[Factor]]*PQ_Test[[#This Row],[Rate]]*IF($C$1="Up",1,IF($C$1="Down",-1,0)),0)</f>
        <v>2.4737156767429269E-15</v>
      </c>
      <c r="H626" s="54">
        <f>IF(Test_type="Up",'Request Details'!$H$5,IF(Test_type="Down",'Request Details'!$I$5,0))*PQ_Test[[#This Row],[Profile %]]</f>
        <v>2.4737156767429269E-14</v>
      </c>
      <c r="I626" s="54">
        <f>IF(Test_type="Up",'Request Details'!$H$5,IF(Test_type="Down",'Request Details'!$I$5,0))*PQ_Test[[#This Row],[Rate]]*15</f>
        <v>0</v>
      </c>
    </row>
    <row r="627" spans="2:9" x14ac:dyDescent="0.3">
      <c r="B627" s="34">
        <f>TEXT(PQ_Test[[#This Row],[Timestep]]*"00:00:04","HH:MM:SS")+0</f>
        <v>2.7731481481481478E-2</v>
      </c>
      <c r="C627" s="33">
        <v>599</v>
      </c>
      <c r="D627" s="33" t="s">
        <v>27</v>
      </c>
      <c r="E627" s="33">
        <v>0</v>
      </c>
      <c r="F627" s="43">
        <v>0</v>
      </c>
      <c r="G627" s="43">
        <f>IFERROR(G626+PQ_Test[[#This Row],[Factor]]*PQ_Test[[#This Row],[Rate]]*IF($C$1="Up",1,IF($C$1="Down",-1,0)),0)</f>
        <v>2.4737156767429269E-15</v>
      </c>
      <c r="H627" s="54">
        <f>IF(Test_type="Up",'Request Details'!$H$5,IF(Test_type="Down",'Request Details'!$I$5,0))*PQ_Test[[#This Row],[Profile %]]</f>
        <v>2.4737156767429269E-14</v>
      </c>
      <c r="I627" s="54">
        <f>IF(Test_type="Up",'Request Details'!$H$5,IF(Test_type="Down",'Request Details'!$I$5,0))*PQ_Test[[#This Row],[Rate]]*15</f>
        <v>0</v>
      </c>
    </row>
    <row r="628" spans="2:9" x14ac:dyDescent="0.3">
      <c r="B628" s="34">
        <f>TEXT(PQ_Test[[#This Row],[Timestep]]*"00:00:04","HH:MM:SS")+0</f>
        <v>2.7777777777777776E-2</v>
      </c>
      <c r="C628" s="33">
        <v>600</v>
      </c>
      <c r="D628" s="33" t="s">
        <v>27</v>
      </c>
      <c r="E628" s="33">
        <v>0</v>
      </c>
      <c r="F628" s="43">
        <v>0</v>
      </c>
      <c r="G628" s="43">
        <f>IFERROR(G627+PQ_Test[[#This Row],[Factor]]*PQ_Test[[#This Row],[Rate]]*IF($C$1="Up",1,IF($C$1="Down",-1,0)),0)</f>
        <v>2.4737156767429269E-15</v>
      </c>
      <c r="H628" s="54">
        <f>IF(Test_type="Up",'Request Details'!$H$5,IF(Test_type="Down",'Request Details'!$I$5,0))*PQ_Test[[#This Row],[Profile %]]</f>
        <v>2.4737156767429269E-14</v>
      </c>
      <c r="I628" s="54">
        <f>IF(Test_type="Up",'Request Details'!$H$5,IF(Test_type="Down",'Request Details'!$I$5,0))*PQ_Test[[#This Row],[Rate]]*15</f>
        <v>0</v>
      </c>
    </row>
    <row r="629" spans="2:9" x14ac:dyDescent="0.3">
      <c r="B629" s="34">
        <f>TEXT(PQ_Test[[#This Row],[Timestep]]*"00:00:04","HH:MM:SS")+0</f>
        <v>2.7824074074074074E-2</v>
      </c>
      <c r="C629" s="33">
        <v>601</v>
      </c>
      <c r="D629" s="33" t="s">
        <v>27</v>
      </c>
      <c r="E629" s="33">
        <v>0</v>
      </c>
      <c r="F629" s="43">
        <v>0</v>
      </c>
      <c r="G629" s="43">
        <f>IFERROR(G628+PQ_Test[[#This Row],[Factor]]*PQ_Test[[#This Row],[Rate]]*IF($C$1="Up",1,IF($C$1="Down",-1,0)),0)</f>
        <v>2.4737156767429269E-15</v>
      </c>
      <c r="H629" s="54">
        <f>IF(Test_type="Up",'Request Details'!$H$5,IF(Test_type="Down",'Request Details'!$I$5,0))*PQ_Test[[#This Row],[Profile %]]</f>
        <v>2.4737156767429269E-14</v>
      </c>
      <c r="I629" s="54">
        <f>IF(Test_type="Up",'Request Details'!$H$5,IF(Test_type="Down",'Request Details'!$I$5,0))*PQ_Test[[#This Row],[Rate]]*15</f>
        <v>0</v>
      </c>
    </row>
    <row r="630" spans="2:9" x14ac:dyDescent="0.3">
      <c r="B630" s="34">
        <f>TEXT(PQ_Test[[#This Row],[Timestep]]*"00:00:04","HH:MM:SS")+0</f>
        <v>2.7870370370370368E-2</v>
      </c>
      <c r="C630" s="33">
        <v>602</v>
      </c>
      <c r="D630" s="33" t="s">
        <v>27</v>
      </c>
      <c r="E630" s="33">
        <v>0</v>
      </c>
      <c r="F630" s="43">
        <v>0</v>
      </c>
      <c r="G630" s="43">
        <f>IFERROR(G629+PQ_Test[[#This Row],[Factor]]*PQ_Test[[#This Row],[Rate]]*IF($C$1="Up",1,IF($C$1="Down",-1,0)),0)</f>
        <v>2.4737156767429269E-15</v>
      </c>
      <c r="H630" s="54">
        <f>IF(Test_type="Up",'Request Details'!$H$5,IF(Test_type="Down",'Request Details'!$I$5,0))*PQ_Test[[#This Row],[Profile %]]</f>
        <v>2.4737156767429269E-14</v>
      </c>
      <c r="I630" s="54">
        <f>IF(Test_type="Up",'Request Details'!$H$5,IF(Test_type="Down",'Request Details'!$I$5,0))*PQ_Test[[#This Row],[Rate]]*15</f>
        <v>0</v>
      </c>
    </row>
    <row r="631" spans="2:9" x14ac:dyDescent="0.3">
      <c r="B631" s="34">
        <f>TEXT(PQ_Test[[#This Row],[Timestep]]*"00:00:04","HH:MM:SS")+0</f>
        <v>2.7916666666666669E-2</v>
      </c>
      <c r="C631" s="33">
        <v>603</v>
      </c>
      <c r="D631" s="33" t="s">
        <v>27</v>
      </c>
      <c r="E631" s="33">
        <v>0</v>
      </c>
      <c r="F631" s="43">
        <v>0</v>
      </c>
      <c r="G631" s="43">
        <f>IFERROR(G630+PQ_Test[[#This Row],[Factor]]*PQ_Test[[#This Row],[Rate]]*IF($C$1="Up",1,IF($C$1="Down",-1,0)),0)</f>
        <v>2.4737156767429269E-15</v>
      </c>
      <c r="H631" s="54">
        <f>IF(Test_type="Up",'Request Details'!$H$5,IF(Test_type="Down",'Request Details'!$I$5,0))*PQ_Test[[#This Row],[Profile %]]</f>
        <v>2.4737156767429269E-14</v>
      </c>
      <c r="I631" s="54">
        <f>IF(Test_type="Up",'Request Details'!$H$5,IF(Test_type="Down",'Request Details'!$I$5,0))*PQ_Test[[#This Row],[Rate]]*15</f>
        <v>0</v>
      </c>
    </row>
    <row r="632" spans="2:9" x14ac:dyDescent="0.3">
      <c r="B632" s="34">
        <f>TEXT(PQ_Test[[#This Row],[Timestep]]*"00:00:04","HH:MM:SS")+0</f>
        <v>2.7962962962962964E-2</v>
      </c>
      <c r="C632" s="33">
        <v>604</v>
      </c>
      <c r="D632" s="33" t="s">
        <v>27</v>
      </c>
      <c r="E632" s="33">
        <v>0</v>
      </c>
      <c r="F632" s="43">
        <v>0</v>
      </c>
      <c r="G632" s="43">
        <f>IFERROR(G631+PQ_Test[[#This Row],[Factor]]*PQ_Test[[#This Row],[Rate]]*IF($C$1="Up",1,IF($C$1="Down",-1,0)),0)</f>
        <v>2.4737156767429269E-15</v>
      </c>
      <c r="H632" s="54">
        <f>IF(Test_type="Up",'Request Details'!$H$5,IF(Test_type="Down",'Request Details'!$I$5,0))*PQ_Test[[#This Row],[Profile %]]</f>
        <v>2.4737156767429269E-14</v>
      </c>
      <c r="I632" s="54">
        <f>IF(Test_type="Up",'Request Details'!$H$5,IF(Test_type="Down",'Request Details'!$I$5,0))*PQ_Test[[#This Row],[Rate]]*15</f>
        <v>0</v>
      </c>
    </row>
    <row r="633" spans="2:9" x14ac:dyDescent="0.3">
      <c r="B633" s="34">
        <f>TEXT(PQ_Test[[#This Row],[Timestep]]*"00:00:04","HH:MM:SS")+0</f>
        <v>2.8009259259259262E-2</v>
      </c>
      <c r="C633" s="33">
        <v>605</v>
      </c>
      <c r="D633" s="33" t="s">
        <v>27</v>
      </c>
      <c r="E633" s="33">
        <v>0</v>
      </c>
      <c r="F633" s="43">
        <v>0</v>
      </c>
      <c r="G633" s="43">
        <f>IFERROR(G632+PQ_Test[[#This Row],[Factor]]*PQ_Test[[#This Row],[Rate]]*IF($C$1="Up",1,IF($C$1="Down",-1,0)),0)</f>
        <v>2.4737156767429269E-15</v>
      </c>
      <c r="H633" s="54">
        <f>IF(Test_type="Up",'Request Details'!$H$5,IF(Test_type="Down",'Request Details'!$I$5,0))*PQ_Test[[#This Row],[Profile %]]</f>
        <v>2.4737156767429269E-14</v>
      </c>
      <c r="I633" s="54">
        <f>IF(Test_type="Up",'Request Details'!$H$5,IF(Test_type="Down",'Request Details'!$I$5,0))*PQ_Test[[#This Row],[Rate]]*15</f>
        <v>0</v>
      </c>
    </row>
    <row r="634" spans="2:9" x14ac:dyDescent="0.3">
      <c r="B634" s="34">
        <f>TEXT(PQ_Test[[#This Row],[Timestep]]*"00:00:04","HH:MM:SS")+0</f>
        <v>2.8055555555555556E-2</v>
      </c>
      <c r="C634" s="33">
        <v>606</v>
      </c>
      <c r="D634" s="33" t="s">
        <v>27</v>
      </c>
      <c r="E634" s="33">
        <v>0</v>
      </c>
      <c r="F634" s="43">
        <v>0</v>
      </c>
      <c r="G634" s="43">
        <f>IFERROR(G633+PQ_Test[[#This Row],[Factor]]*PQ_Test[[#This Row],[Rate]]*IF($C$1="Up",1,IF($C$1="Down",-1,0)),0)</f>
        <v>2.4737156767429269E-15</v>
      </c>
      <c r="H634" s="54">
        <f>IF(Test_type="Up",'Request Details'!$H$5,IF(Test_type="Down",'Request Details'!$I$5,0))*PQ_Test[[#This Row],[Profile %]]</f>
        <v>2.4737156767429269E-14</v>
      </c>
      <c r="I634" s="54">
        <f>IF(Test_type="Up",'Request Details'!$H$5,IF(Test_type="Down",'Request Details'!$I$5,0))*PQ_Test[[#This Row],[Rate]]*15</f>
        <v>0</v>
      </c>
    </row>
    <row r="635" spans="2:9" x14ac:dyDescent="0.3">
      <c r="B635" s="34">
        <f>TEXT(PQ_Test[[#This Row],[Timestep]]*"00:00:04","HH:MM:SS")+0</f>
        <v>2.8101851851851854E-2</v>
      </c>
      <c r="C635" s="33">
        <v>607</v>
      </c>
      <c r="D635" s="33" t="s">
        <v>27</v>
      </c>
      <c r="E635" s="33">
        <v>0</v>
      </c>
      <c r="F635" s="43">
        <v>0</v>
      </c>
      <c r="G635" s="43">
        <f>IFERROR(G634+PQ_Test[[#This Row],[Factor]]*PQ_Test[[#This Row],[Rate]]*IF($C$1="Up",1,IF($C$1="Down",-1,0)),0)</f>
        <v>2.4737156767429269E-15</v>
      </c>
      <c r="H635" s="54">
        <f>IF(Test_type="Up",'Request Details'!$H$5,IF(Test_type="Down",'Request Details'!$I$5,0))*PQ_Test[[#This Row],[Profile %]]</f>
        <v>2.4737156767429269E-14</v>
      </c>
      <c r="I635" s="54">
        <f>IF(Test_type="Up",'Request Details'!$H$5,IF(Test_type="Down",'Request Details'!$I$5,0))*PQ_Test[[#This Row],[Rate]]*15</f>
        <v>0</v>
      </c>
    </row>
    <row r="636" spans="2:9" x14ac:dyDescent="0.3">
      <c r="B636" s="34">
        <f>TEXT(PQ_Test[[#This Row],[Timestep]]*"00:00:04","HH:MM:SS")+0</f>
        <v>2.8148148148148148E-2</v>
      </c>
      <c r="C636" s="33">
        <v>608</v>
      </c>
      <c r="D636" s="33" t="s">
        <v>27</v>
      </c>
      <c r="E636" s="33">
        <v>0</v>
      </c>
      <c r="F636" s="43">
        <v>0</v>
      </c>
      <c r="G636" s="43">
        <f>IFERROR(G635+PQ_Test[[#This Row],[Factor]]*PQ_Test[[#This Row],[Rate]]*IF($C$1="Up",1,IF($C$1="Down",-1,0)),0)</f>
        <v>2.4737156767429269E-15</v>
      </c>
      <c r="H636" s="54">
        <f>IF(Test_type="Up",'Request Details'!$H$5,IF(Test_type="Down",'Request Details'!$I$5,0))*PQ_Test[[#This Row],[Profile %]]</f>
        <v>2.4737156767429269E-14</v>
      </c>
      <c r="I636" s="54">
        <f>IF(Test_type="Up",'Request Details'!$H$5,IF(Test_type="Down",'Request Details'!$I$5,0))*PQ_Test[[#This Row],[Rate]]*15</f>
        <v>0</v>
      </c>
    </row>
    <row r="637" spans="2:9" x14ac:dyDescent="0.3">
      <c r="B637" s="34">
        <f>TEXT(PQ_Test[[#This Row],[Timestep]]*"00:00:04","HH:MM:SS")+0</f>
        <v>2.8194444444444442E-2</v>
      </c>
      <c r="C637" s="33">
        <v>609</v>
      </c>
      <c r="D637" s="33" t="s">
        <v>27</v>
      </c>
      <c r="E637" s="33">
        <v>0</v>
      </c>
      <c r="F637" s="43">
        <v>0</v>
      </c>
      <c r="G637" s="43">
        <f>IFERROR(G636+PQ_Test[[#This Row],[Factor]]*PQ_Test[[#This Row],[Rate]]*IF($C$1="Up",1,IF($C$1="Down",-1,0)),0)</f>
        <v>2.4737156767429269E-15</v>
      </c>
      <c r="H637" s="54">
        <f>IF(Test_type="Up",'Request Details'!$H$5,IF(Test_type="Down",'Request Details'!$I$5,0))*PQ_Test[[#This Row],[Profile %]]</f>
        <v>2.4737156767429269E-14</v>
      </c>
      <c r="I637" s="54">
        <f>IF(Test_type="Up",'Request Details'!$H$5,IF(Test_type="Down",'Request Details'!$I$5,0))*PQ_Test[[#This Row],[Rate]]*15</f>
        <v>0</v>
      </c>
    </row>
    <row r="638" spans="2:9" x14ac:dyDescent="0.3">
      <c r="B638" s="34">
        <f>TEXT(PQ_Test[[#This Row],[Timestep]]*"00:00:04","HH:MM:SS")+0</f>
        <v>2.8240740740740736E-2</v>
      </c>
      <c r="C638" s="33">
        <v>610</v>
      </c>
      <c r="D638" s="33" t="s">
        <v>27</v>
      </c>
      <c r="E638" s="33">
        <v>0</v>
      </c>
      <c r="F638" s="43">
        <v>0</v>
      </c>
      <c r="G638" s="43">
        <f>IFERROR(G637+PQ_Test[[#This Row],[Factor]]*PQ_Test[[#This Row],[Rate]]*IF($C$1="Up",1,IF($C$1="Down",-1,0)),0)</f>
        <v>2.4737156767429269E-15</v>
      </c>
      <c r="H638" s="54">
        <f>IF(Test_type="Up",'Request Details'!$H$5,IF(Test_type="Down",'Request Details'!$I$5,0))*PQ_Test[[#This Row],[Profile %]]</f>
        <v>2.4737156767429269E-14</v>
      </c>
      <c r="I638" s="54">
        <f>IF(Test_type="Up",'Request Details'!$H$5,IF(Test_type="Down",'Request Details'!$I$5,0))*PQ_Test[[#This Row],[Rate]]*15</f>
        <v>0</v>
      </c>
    </row>
    <row r="639" spans="2:9" x14ac:dyDescent="0.3">
      <c r="B639" s="34">
        <f>TEXT(PQ_Test[[#This Row],[Timestep]]*"00:00:04","HH:MM:SS")+0</f>
        <v>2.8287037037037038E-2</v>
      </c>
      <c r="C639" s="33">
        <v>611</v>
      </c>
      <c r="D639" s="33" t="s">
        <v>27</v>
      </c>
      <c r="E639" s="33">
        <v>0</v>
      </c>
      <c r="F639" s="43">
        <v>0</v>
      </c>
      <c r="G639" s="43">
        <f>IFERROR(G638+PQ_Test[[#This Row],[Factor]]*PQ_Test[[#This Row],[Rate]]*IF($C$1="Up",1,IF($C$1="Down",-1,0)),0)</f>
        <v>2.4737156767429269E-15</v>
      </c>
      <c r="H639" s="54">
        <f>IF(Test_type="Up",'Request Details'!$H$5,IF(Test_type="Down",'Request Details'!$I$5,0))*PQ_Test[[#This Row],[Profile %]]</f>
        <v>2.4737156767429269E-14</v>
      </c>
      <c r="I639" s="54">
        <f>IF(Test_type="Up",'Request Details'!$H$5,IF(Test_type="Down",'Request Details'!$I$5,0))*PQ_Test[[#This Row],[Rate]]*15</f>
        <v>0</v>
      </c>
    </row>
    <row r="640" spans="2:9" x14ac:dyDescent="0.3">
      <c r="B640" s="34">
        <f>TEXT(PQ_Test[[#This Row],[Timestep]]*"00:00:04","HH:MM:SS")+0</f>
        <v>2.8333333333333332E-2</v>
      </c>
      <c r="C640" s="33">
        <v>612</v>
      </c>
      <c r="D640" s="33" t="s">
        <v>27</v>
      </c>
      <c r="E640" s="33">
        <v>0</v>
      </c>
      <c r="F640" s="43">
        <v>0</v>
      </c>
      <c r="G640" s="43">
        <f>IFERROR(G639+PQ_Test[[#This Row],[Factor]]*PQ_Test[[#This Row],[Rate]]*IF($C$1="Up",1,IF($C$1="Down",-1,0)),0)</f>
        <v>2.4737156767429269E-15</v>
      </c>
      <c r="H640" s="54">
        <f>IF(Test_type="Up",'Request Details'!$H$5,IF(Test_type="Down",'Request Details'!$I$5,0))*PQ_Test[[#This Row],[Profile %]]</f>
        <v>2.4737156767429269E-14</v>
      </c>
      <c r="I640" s="54">
        <f>IF(Test_type="Up",'Request Details'!$H$5,IF(Test_type="Down",'Request Details'!$I$5,0))*PQ_Test[[#This Row],[Rate]]*15</f>
        <v>0</v>
      </c>
    </row>
    <row r="641" spans="2:9" x14ac:dyDescent="0.3">
      <c r="B641" s="34">
        <f>TEXT(PQ_Test[[#This Row],[Timestep]]*"00:00:04","HH:MM:SS")+0</f>
        <v>2.837962962962963E-2</v>
      </c>
      <c r="C641" s="33">
        <v>613</v>
      </c>
      <c r="D641" s="33" t="s">
        <v>27</v>
      </c>
      <c r="E641" s="33">
        <v>0</v>
      </c>
      <c r="F641" s="43">
        <v>0</v>
      </c>
      <c r="G641" s="43">
        <f>IFERROR(G640+PQ_Test[[#This Row],[Factor]]*PQ_Test[[#This Row],[Rate]]*IF($C$1="Up",1,IF($C$1="Down",-1,0)),0)</f>
        <v>2.4737156767429269E-15</v>
      </c>
      <c r="H641" s="54">
        <f>IF(Test_type="Up",'Request Details'!$H$5,IF(Test_type="Down",'Request Details'!$I$5,0))*PQ_Test[[#This Row],[Profile %]]</f>
        <v>2.4737156767429269E-14</v>
      </c>
      <c r="I641" s="54">
        <f>IF(Test_type="Up",'Request Details'!$H$5,IF(Test_type="Down",'Request Details'!$I$5,0))*PQ_Test[[#This Row],[Rate]]*15</f>
        <v>0</v>
      </c>
    </row>
    <row r="642" spans="2:9" x14ac:dyDescent="0.3">
      <c r="B642" s="34">
        <f>TEXT(PQ_Test[[#This Row],[Timestep]]*"00:00:04","HH:MM:SS")+0</f>
        <v>2.8425925925925924E-2</v>
      </c>
      <c r="C642" s="33">
        <v>614</v>
      </c>
      <c r="D642" s="33" t="s">
        <v>27</v>
      </c>
      <c r="E642" s="33">
        <v>0</v>
      </c>
      <c r="F642" s="43">
        <v>0</v>
      </c>
      <c r="G642" s="43">
        <f>IFERROR(G641+PQ_Test[[#This Row],[Factor]]*PQ_Test[[#This Row],[Rate]]*IF($C$1="Up",1,IF($C$1="Down",-1,0)),0)</f>
        <v>2.4737156767429269E-15</v>
      </c>
      <c r="H642" s="54">
        <f>IF(Test_type="Up",'Request Details'!$H$5,IF(Test_type="Down",'Request Details'!$I$5,0))*PQ_Test[[#This Row],[Profile %]]</f>
        <v>2.4737156767429269E-14</v>
      </c>
      <c r="I642" s="54">
        <f>IF(Test_type="Up",'Request Details'!$H$5,IF(Test_type="Down",'Request Details'!$I$5,0))*PQ_Test[[#This Row],[Rate]]*15</f>
        <v>0</v>
      </c>
    </row>
    <row r="643" spans="2:9" x14ac:dyDescent="0.3">
      <c r="B643" s="34">
        <f>TEXT(PQ_Test[[#This Row],[Timestep]]*"00:00:04","HH:MM:SS")+0</f>
        <v>2.8472222222222222E-2</v>
      </c>
      <c r="C643" s="33">
        <v>615</v>
      </c>
      <c r="D643" s="33" t="s">
        <v>27</v>
      </c>
      <c r="E643" s="33">
        <v>0</v>
      </c>
      <c r="F643" s="43">
        <v>0</v>
      </c>
      <c r="G643" s="43">
        <f>IFERROR(G642+PQ_Test[[#This Row],[Factor]]*PQ_Test[[#This Row],[Rate]]*IF($C$1="Up",1,IF($C$1="Down",-1,0)),0)</f>
        <v>2.4737156767429269E-15</v>
      </c>
      <c r="H643" s="54">
        <f>IF(Test_type="Up",'Request Details'!$H$5,IF(Test_type="Down",'Request Details'!$I$5,0))*PQ_Test[[#This Row],[Profile %]]</f>
        <v>2.4737156767429269E-14</v>
      </c>
      <c r="I643" s="54">
        <f>IF(Test_type="Up",'Request Details'!$H$5,IF(Test_type="Down",'Request Details'!$I$5,0))*PQ_Test[[#This Row],[Rate]]*15</f>
        <v>0</v>
      </c>
    </row>
    <row r="644" spans="2:9" x14ac:dyDescent="0.3">
      <c r="B644" s="34">
        <f>TEXT(PQ_Test[[#This Row],[Timestep]]*"00:00:04","HH:MM:SS")+0</f>
        <v>2.8518518518518523E-2</v>
      </c>
      <c r="C644" s="33">
        <v>616</v>
      </c>
      <c r="D644" s="33" t="s">
        <v>27</v>
      </c>
      <c r="E644" s="33">
        <v>0</v>
      </c>
      <c r="F644" s="43">
        <v>0</v>
      </c>
      <c r="G644" s="43">
        <f>IFERROR(G643+PQ_Test[[#This Row],[Factor]]*PQ_Test[[#This Row],[Rate]]*IF($C$1="Up",1,IF($C$1="Down",-1,0)),0)</f>
        <v>2.4737156767429269E-15</v>
      </c>
      <c r="H644" s="54">
        <f>IF(Test_type="Up",'Request Details'!$H$5,IF(Test_type="Down",'Request Details'!$I$5,0))*PQ_Test[[#This Row],[Profile %]]</f>
        <v>2.4737156767429269E-14</v>
      </c>
      <c r="I644" s="54">
        <f>IF(Test_type="Up",'Request Details'!$H$5,IF(Test_type="Down",'Request Details'!$I$5,0))*PQ_Test[[#This Row],[Rate]]*15</f>
        <v>0</v>
      </c>
    </row>
    <row r="645" spans="2:9" x14ac:dyDescent="0.3">
      <c r="B645" s="34">
        <f>TEXT(PQ_Test[[#This Row],[Timestep]]*"00:00:04","HH:MM:SS")+0</f>
        <v>2.8564814814814817E-2</v>
      </c>
      <c r="C645" s="33">
        <v>617</v>
      </c>
      <c r="D645" s="33" t="s">
        <v>27</v>
      </c>
      <c r="E645" s="33">
        <v>0</v>
      </c>
      <c r="F645" s="43">
        <v>0</v>
      </c>
      <c r="G645" s="43">
        <f>IFERROR(G644+PQ_Test[[#This Row],[Factor]]*PQ_Test[[#This Row],[Rate]]*IF($C$1="Up",1,IF($C$1="Down",-1,0)),0)</f>
        <v>2.4737156767429269E-15</v>
      </c>
      <c r="H645" s="54">
        <f>IF(Test_type="Up",'Request Details'!$H$5,IF(Test_type="Down",'Request Details'!$I$5,0))*PQ_Test[[#This Row],[Profile %]]</f>
        <v>2.4737156767429269E-14</v>
      </c>
      <c r="I645" s="54">
        <f>IF(Test_type="Up",'Request Details'!$H$5,IF(Test_type="Down",'Request Details'!$I$5,0))*PQ_Test[[#This Row],[Rate]]*15</f>
        <v>0</v>
      </c>
    </row>
    <row r="646" spans="2:9" x14ac:dyDescent="0.3">
      <c r="B646" s="34">
        <f>TEXT(PQ_Test[[#This Row],[Timestep]]*"00:00:04","HH:MM:SS")+0</f>
        <v>2.8611111111111115E-2</v>
      </c>
      <c r="C646" s="33">
        <v>618</v>
      </c>
      <c r="D646" s="33" t="s">
        <v>27</v>
      </c>
      <c r="E646" s="33">
        <v>0</v>
      </c>
      <c r="F646" s="43">
        <v>0</v>
      </c>
      <c r="G646" s="43">
        <f>IFERROR(G645+PQ_Test[[#This Row],[Factor]]*PQ_Test[[#This Row],[Rate]]*IF($C$1="Up",1,IF($C$1="Down",-1,0)),0)</f>
        <v>2.4737156767429269E-15</v>
      </c>
      <c r="H646" s="54">
        <f>IF(Test_type="Up",'Request Details'!$H$5,IF(Test_type="Down",'Request Details'!$I$5,0))*PQ_Test[[#This Row],[Profile %]]</f>
        <v>2.4737156767429269E-14</v>
      </c>
      <c r="I646" s="54">
        <f>IF(Test_type="Up",'Request Details'!$H$5,IF(Test_type="Down",'Request Details'!$I$5,0))*PQ_Test[[#This Row],[Rate]]*15</f>
        <v>0</v>
      </c>
    </row>
    <row r="647" spans="2:9" x14ac:dyDescent="0.3">
      <c r="B647" s="34">
        <f>TEXT(PQ_Test[[#This Row],[Timestep]]*"00:00:04","HH:MM:SS")+0</f>
        <v>2.8657407407407406E-2</v>
      </c>
      <c r="C647" s="33">
        <v>619</v>
      </c>
      <c r="D647" s="33" t="s">
        <v>27</v>
      </c>
      <c r="E647" s="33">
        <v>0</v>
      </c>
      <c r="F647" s="43">
        <v>0</v>
      </c>
      <c r="G647" s="43">
        <f>IFERROR(G646+PQ_Test[[#This Row],[Factor]]*PQ_Test[[#This Row],[Rate]]*IF($C$1="Up",1,IF($C$1="Down",-1,0)),0)</f>
        <v>2.4737156767429269E-15</v>
      </c>
      <c r="H647" s="54">
        <f>IF(Test_type="Up",'Request Details'!$H$5,IF(Test_type="Down",'Request Details'!$I$5,0))*PQ_Test[[#This Row],[Profile %]]</f>
        <v>2.4737156767429269E-14</v>
      </c>
      <c r="I647" s="54">
        <f>IF(Test_type="Up",'Request Details'!$H$5,IF(Test_type="Down",'Request Details'!$I$5,0))*PQ_Test[[#This Row],[Rate]]*15</f>
        <v>0</v>
      </c>
    </row>
    <row r="648" spans="2:9" x14ac:dyDescent="0.3">
      <c r="B648" s="34">
        <f>TEXT(PQ_Test[[#This Row],[Timestep]]*"00:00:04","HH:MM:SS")+0</f>
        <v>2.8703703703703703E-2</v>
      </c>
      <c r="C648" s="33">
        <v>620</v>
      </c>
      <c r="D648" s="33" t="s">
        <v>27</v>
      </c>
      <c r="E648" s="33">
        <v>0</v>
      </c>
      <c r="F648" s="43">
        <v>0</v>
      </c>
      <c r="G648" s="43">
        <f>IFERROR(G647+PQ_Test[[#This Row],[Factor]]*PQ_Test[[#This Row],[Rate]]*IF($C$1="Up",1,IF($C$1="Down",-1,0)),0)</f>
        <v>2.4737156767429269E-15</v>
      </c>
      <c r="H648" s="54">
        <f>IF(Test_type="Up",'Request Details'!$H$5,IF(Test_type="Down",'Request Details'!$I$5,0))*PQ_Test[[#This Row],[Profile %]]</f>
        <v>2.4737156767429269E-14</v>
      </c>
      <c r="I648" s="54">
        <f>IF(Test_type="Up",'Request Details'!$H$5,IF(Test_type="Down",'Request Details'!$I$5,0))*PQ_Test[[#This Row],[Rate]]*15</f>
        <v>0</v>
      </c>
    </row>
    <row r="649" spans="2:9" x14ac:dyDescent="0.3">
      <c r="B649" s="34">
        <f>TEXT(PQ_Test[[#This Row],[Timestep]]*"00:00:04","HH:MM:SS")+0</f>
        <v>2.8749999999999998E-2</v>
      </c>
      <c r="C649" s="33">
        <v>621</v>
      </c>
      <c r="D649" s="33" t="s">
        <v>27</v>
      </c>
      <c r="E649" s="33">
        <v>0</v>
      </c>
      <c r="F649" s="43">
        <v>0</v>
      </c>
      <c r="G649" s="43">
        <f>IFERROR(G648+PQ_Test[[#This Row],[Factor]]*PQ_Test[[#This Row],[Rate]]*IF($C$1="Up",1,IF($C$1="Down",-1,0)),0)</f>
        <v>2.4737156767429269E-15</v>
      </c>
      <c r="H649" s="54">
        <f>IF(Test_type="Up",'Request Details'!$H$5,IF(Test_type="Down",'Request Details'!$I$5,0))*PQ_Test[[#This Row],[Profile %]]</f>
        <v>2.4737156767429269E-14</v>
      </c>
      <c r="I649" s="54">
        <f>IF(Test_type="Up",'Request Details'!$H$5,IF(Test_type="Down",'Request Details'!$I$5,0))*PQ_Test[[#This Row],[Rate]]*15</f>
        <v>0</v>
      </c>
    </row>
    <row r="650" spans="2:9" x14ac:dyDescent="0.3">
      <c r="B650" s="34">
        <f>TEXT(PQ_Test[[#This Row],[Timestep]]*"00:00:04","HH:MM:SS")+0</f>
        <v>2.8796296296296296E-2</v>
      </c>
      <c r="C650" s="33">
        <v>622</v>
      </c>
      <c r="D650" s="33" t="s">
        <v>27</v>
      </c>
      <c r="E650" s="33">
        <v>0</v>
      </c>
      <c r="F650" s="43">
        <v>0</v>
      </c>
      <c r="G650" s="43">
        <f>IFERROR(G649+PQ_Test[[#This Row],[Factor]]*PQ_Test[[#This Row],[Rate]]*IF($C$1="Up",1,IF($C$1="Down",-1,0)),0)</f>
        <v>2.4737156767429269E-15</v>
      </c>
      <c r="H650" s="54">
        <f>IF(Test_type="Up",'Request Details'!$H$5,IF(Test_type="Down",'Request Details'!$I$5,0))*PQ_Test[[#This Row],[Profile %]]</f>
        <v>2.4737156767429269E-14</v>
      </c>
      <c r="I650" s="54">
        <f>IF(Test_type="Up",'Request Details'!$H$5,IF(Test_type="Down",'Request Details'!$I$5,0))*PQ_Test[[#This Row],[Rate]]*15</f>
        <v>0</v>
      </c>
    </row>
    <row r="651" spans="2:9" x14ac:dyDescent="0.3">
      <c r="B651" s="34">
        <f>TEXT(PQ_Test[[#This Row],[Timestep]]*"00:00:04","HH:MM:SS")+0</f>
        <v>2.884259259259259E-2</v>
      </c>
      <c r="C651" s="33">
        <v>623</v>
      </c>
      <c r="D651" s="33" t="s">
        <v>27</v>
      </c>
      <c r="E651" s="33">
        <v>0</v>
      </c>
      <c r="F651" s="43">
        <v>0</v>
      </c>
      <c r="G651" s="43">
        <f>IFERROR(G650+PQ_Test[[#This Row],[Factor]]*PQ_Test[[#This Row],[Rate]]*IF($C$1="Up",1,IF($C$1="Down",-1,0)),0)</f>
        <v>2.4737156767429269E-15</v>
      </c>
      <c r="H651" s="54">
        <f>IF(Test_type="Up",'Request Details'!$H$5,IF(Test_type="Down",'Request Details'!$I$5,0))*PQ_Test[[#This Row],[Profile %]]</f>
        <v>2.4737156767429269E-14</v>
      </c>
      <c r="I651" s="54">
        <f>IF(Test_type="Up",'Request Details'!$H$5,IF(Test_type="Down",'Request Details'!$I$5,0))*PQ_Test[[#This Row],[Rate]]*15</f>
        <v>0</v>
      </c>
    </row>
    <row r="652" spans="2:9" x14ac:dyDescent="0.3">
      <c r="B652" s="34">
        <f>TEXT(PQ_Test[[#This Row],[Timestep]]*"00:00:04","HH:MM:SS")+0</f>
        <v>2.8888888888888891E-2</v>
      </c>
      <c r="C652" s="33">
        <v>624</v>
      </c>
      <c r="D652" s="33" t="s">
        <v>27</v>
      </c>
      <c r="E652" s="33">
        <v>0</v>
      </c>
      <c r="F652" s="43">
        <v>0</v>
      </c>
      <c r="G652" s="43">
        <f>IFERROR(G651+PQ_Test[[#This Row],[Factor]]*PQ_Test[[#This Row],[Rate]]*IF($C$1="Up",1,IF($C$1="Down",-1,0)),0)</f>
        <v>2.4737156767429269E-15</v>
      </c>
      <c r="H652" s="54">
        <f>IF(Test_type="Up",'Request Details'!$H$5,IF(Test_type="Down",'Request Details'!$I$5,0))*PQ_Test[[#This Row],[Profile %]]</f>
        <v>2.4737156767429269E-14</v>
      </c>
      <c r="I652" s="54">
        <f>IF(Test_type="Up",'Request Details'!$H$5,IF(Test_type="Down",'Request Details'!$I$5,0))*PQ_Test[[#This Row],[Rate]]*15</f>
        <v>0</v>
      </c>
    </row>
    <row r="653" spans="2:9" x14ac:dyDescent="0.3">
      <c r="B653" s="34">
        <f>TEXT(PQ_Test[[#This Row],[Timestep]]*"00:00:04","HH:MM:SS")+0</f>
        <v>2.8935185185185185E-2</v>
      </c>
      <c r="C653" s="33">
        <v>625</v>
      </c>
      <c r="D653" s="33" t="s">
        <v>27</v>
      </c>
      <c r="E653" s="33">
        <v>0</v>
      </c>
      <c r="F653" s="43">
        <v>0</v>
      </c>
      <c r="G653" s="43">
        <f>IFERROR(G652+PQ_Test[[#This Row],[Factor]]*PQ_Test[[#This Row],[Rate]]*IF($C$1="Up",1,IF($C$1="Down",-1,0)),0)</f>
        <v>2.4737156767429269E-15</v>
      </c>
      <c r="H653" s="54">
        <f>IF(Test_type="Up",'Request Details'!$H$5,IF(Test_type="Down",'Request Details'!$I$5,0))*PQ_Test[[#This Row],[Profile %]]</f>
        <v>2.4737156767429269E-14</v>
      </c>
      <c r="I653" s="54">
        <f>IF(Test_type="Up",'Request Details'!$H$5,IF(Test_type="Down",'Request Details'!$I$5,0))*PQ_Test[[#This Row],[Rate]]*15</f>
        <v>0</v>
      </c>
    </row>
    <row r="654" spans="2:9" x14ac:dyDescent="0.3">
      <c r="B654" s="34">
        <f>TEXT(PQ_Test[[#This Row],[Timestep]]*"00:00:04","HH:MM:SS")+0</f>
        <v>2.8981481481481483E-2</v>
      </c>
      <c r="C654" s="33">
        <v>626</v>
      </c>
      <c r="D654" s="33" t="s">
        <v>27</v>
      </c>
      <c r="E654" s="33">
        <v>0</v>
      </c>
      <c r="F654" s="43">
        <v>0</v>
      </c>
      <c r="G654" s="43">
        <f>IFERROR(G653+PQ_Test[[#This Row],[Factor]]*PQ_Test[[#This Row],[Rate]]*IF($C$1="Up",1,IF($C$1="Down",-1,0)),0)</f>
        <v>2.4737156767429269E-15</v>
      </c>
      <c r="H654" s="54">
        <f>IF(Test_type="Up",'Request Details'!$H$5,IF(Test_type="Down",'Request Details'!$I$5,0))*PQ_Test[[#This Row],[Profile %]]</f>
        <v>2.4737156767429269E-14</v>
      </c>
      <c r="I654" s="54">
        <f>IF(Test_type="Up",'Request Details'!$H$5,IF(Test_type="Down",'Request Details'!$I$5,0))*PQ_Test[[#This Row],[Rate]]*15</f>
        <v>0</v>
      </c>
    </row>
    <row r="655" spans="2:9" x14ac:dyDescent="0.3">
      <c r="B655" s="34">
        <f>TEXT(PQ_Test[[#This Row],[Timestep]]*"00:00:04","HH:MM:SS")+0</f>
        <v>2.9027777777777777E-2</v>
      </c>
      <c r="C655" s="33">
        <v>627</v>
      </c>
      <c r="D655" s="33" t="s">
        <v>27</v>
      </c>
      <c r="E655" s="33">
        <v>0</v>
      </c>
      <c r="F655" s="43">
        <v>0</v>
      </c>
      <c r="G655" s="43">
        <f>IFERROR(G654+PQ_Test[[#This Row],[Factor]]*PQ_Test[[#This Row],[Rate]]*IF($C$1="Up",1,IF($C$1="Down",-1,0)),0)</f>
        <v>2.4737156767429269E-15</v>
      </c>
      <c r="H655" s="54">
        <f>IF(Test_type="Up",'Request Details'!$H$5,IF(Test_type="Down",'Request Details'!$I$5,0))*PQ_Test[[#This Row],[Profile %]]</f>
        <v>2.4737156767429269E-14</v>
      </c>
      <c r="I655" s="54">
        <f>IF(Test_type="Up",'Request Details'!$H$5,IF(Test_type="Down",'Request Details'!$I$5,0))*PQ_Test[[#This Row],[Rate]]*15</f>
        <v>0</v>
      </c>
    </row>
    <row r="656" spans="2:9" x14ac:dyDescent="0.3">
      <c r="B656" s="34">
        <f>TEXT(PQ_Test[[#This Row],[Timestep]]*"00:00:04","HH:MM:SS")+0</f>
        <v>2.9074074074074075E-2</v>
      </c>
      <c r="C656" s="33">
        <v>628</v>
      </c>
      <c r="D656" s="33" t="s">
        <v>27</v>
      </c>
      <c r="E656" s="33">
        <v>0</v>
      </c>
      <c r="F656" s="43">
        <v>0</v>
      </c>
      <c r="G656" s="43">
        <f>IFERROR(G655+PQ_Test[[#This Row],[Factor]]*PQ_Test[[#This Row],[Rate]]*IF($C$1="Up",1,IF($C$1="Down",-1,0)),0)</f>
        <v>2.4737156767429269E-15</v>
      </c>
      <c r="H656" s="54">
        <f>IF(Test_type="Up",'Request Details'!$H$5,IF(Test_type="Down",'Request Details'!$I$5,0))*PQ_Test[[#This Row],[Profile %]]</f>
        <v>2.4737156767429269E-14</v>
      </c>
      <c r="I656" s="54">
        <f>IF(Test_type="Up",'Request Details'!$H$5,IF(Test_type="Down",'Request Details'!$I$5,0))*PQ_Test[[#This Row],[Rate]]*15</f>
        <v>0</v>
      </c>
    </row>
    <row r="657" spans="2:9" x14ac:dyDescent="0.3">
      <c r="B657" s="34">
        <f>TEXT(PQ_Test[[#This Row],[Timestep]]*"00:00:04","HH:MM:SS")+0</f>
        <v>2.9120370370370366E-2</v>
      </c>
      <c r="C657" s="33">
        <v>629</v>
      </c>
      <c r="D657" s="33" t="s">
        <v>27</v>
      </c>
      <c r="E657" s="33">
        <v>0</v>
      </c>
      <c r="F657" s="43">
        <v>0</v>
      </c>
      <c r="G657" s="43">
        <f>IFERROR(G656+PQ_Test[[#This Row],[Factor]]*PQ_Test[[#This Row],[Rate]]*IF($C$1="Up",1,IF($C$1="Down",-1,0)),0)</f>
        <v>2.4737156767429269E-15</v>
      </c>
      <c r="H657" s="54">
        <f>IF(Test_type="Up",'Request Details'!$H$5,IF(Test_type="Down",'Request Details'!$I$5,0))*PQ_Test[[#This Row],[Profile %]]</f>
        <v>2.4737156767429269E-14</v>
      </c>
      <c r="I657" s="54">
        <f>IF(Test_type="Up",'Request Details'!$H$5,IF(Test_type="Down",'Request Details'!$I$5,0))*PQ_Test[[#This Row],[Rate]]*15</f>
        <v>0</v>
      </c>
    </row>
    <row r="658" spans="2:9" x14ac:dyDescent="0.3">
      <c r="B658" s="34">
        <f>TEXT(PQ_Test[[#This Row],[Timestep]]*"00:00:04","HH:MM:SS")+0</f>
        <v>2.9166666666666664E-2</v>
      </c>
      <c r="C658" s="33">
        <v>630</v>
      </c>
      <c r="D658" s="33" t="s">
        <v>27</v>
      </c>
      <c r="E658" s="33">
        <v>0</v>
      </c>
      <c r="F658" s="43">
        <v>0</v>
      </c>
      <c r="G658" s="43">
        <f>IFERROR(G657+PQ_Test[[#This Row],[Factor]]*PQ_Test[[#This Row],[Rate]]*IF($C$1="Up",1,IF($C$1="Down",-1,0)),0)</f>
        <v>2.4737156767429269E-15</v>
      </c>
      <c r="H658" s="54">
        <f>IF(Test_type="Up",'Request Details'!$H$5,IF(Test_type="Down",'Request Details'!$I$5,0))*PQ_Test[[#This Row],[Profile %]]</f>
        <v>2.4737156767429269E-14</v>
      </c>
      <c r="I658" s="54">
        <f>IF(Test_type="Up",'Request Details'!$H$5,IF(Test_type="Down",'Request Details'!$I$5,0))*PQ_Test[[#This Row],[Rate]]*15</f>
        <v>0</v>
      </c>
    </row>
    <row r="659" spans="2:9" x14ac:dyDescent="0.3">
      <c r="B659" s="34">
        <f>TEXT(PQ_Test[[#This Row],[Timestep]]*"00:00:04","HH:MM:SS")+0</f>
        <v>2.9212962962962965E-2</v>
      </c>
      <c r="C659" s="33">
        <v>631</v>
      </c>
      <c r="D659" s="33" t="s">
        <v>27</v>
      </c>
      <c r="E659" s="33">
        <v>0</v>
      </c>
      <c r="F659" s="43">
        <v>0</v>
      </c>
      <c r="G659" s="43">
        <f>IFERROR(G658+PQ_Test[[#This Row],[Factor]]*PQ_Test[[#This Row],[Rate]]*IF($C$1="Up",1,IF($C$1="Down",-1,0)),0)</f>
        <v>2.4737156767429269E-15</v>
      </c>
      <c r="H659" s="54">
        <f>IF(Test_type="Up",'Request Details'!$H$5,IF(Test_type="Down",'Request Details'!$I$5,0))*PQ_Test[[#This Row],[Profile %]]</f>
        <v>2.4737156767429269E-14</v>
      </c>
      <c r="I659" s="54">
        <f>IF(Test_type="Up",'Request Details'!$H$5,IF(Test_type="Down",'Request Details'!$I$5,0))*PQ_Test[[#This Row],[Rate]]*15</f>
        <v>0</v>
      </c>
    </row>
    <row r="660" spans="2:9" x14ac:dyDescent="0.3">
      <c r="B660" s="34">
        <f>TEXT(PQ_Test[[#This Row],[Timestep]]*"00:00:04","HH:MM:SS")+0</f>
        <v>2.9259259259259259E-2</v>
      </c>
      <c r="C660" s="33">
        <v>632</v>
      </c>
      <c r="D660" s="33" t="s">
        <v>27</v>
      </c>
      <c r="E660" s="33">
        <v>0</v>
      </c>
      <c r="F660" s="43">
        <v>0</v>
      </c>
      <c r="G660" s="43">
        <f>IFERROR(G659+PQ_Test[[#This Row],[Factor]]*PQ_Test[[#This Row],[Rate]]*IF($C$1="Up",1,IF($C$1="Down",-1,0)),0)</f>
        <v>2.4737156767429269E-15</v>
      </c>
      <c r="H660" s="54">
        <f>IF(Test_type="Up",'Request Details'!$H$5,IF(Test_type="Down",'Request Details'!$I$5,0))*PQ_Test[[#This Row],[Profile %]]</f>
        <v>2.4737156767429269E-14</v>
      </c>
      <c r="I660" s="54">
        <f>IF(Test_type="Up",'Request Details'!$H$5,IF(Test_type="Down",'Request Details'!$I$5,0))*PQ_Test[[#This Row],[Rate]]*15</f>
        <v>0</v>
      </c>
    </row>
    <row r="661" spans="2:9" x14ac:dyDescent="0.3">
      <c r="B661" s="34">
        <f>TEXT(PQ_Test[[#This Row],[Timestep]]*"00:00:04","HH:MM:SS")+0</f>
        <v>2.9305555555555557E-2</v>
      </c>
      <c r="C661" s="33">
        <v>633</v>
      </c>
      <c r="D661" s="33" t="s">
        <v>27</v>
      </c>
      <c r="E661" s="33">
        <v>0</v>
      </c>
      <c r="F661" s="43">
        <v>0</v>
      </c>
      <c r="G661" s="43">
        <f>IFERROR(G660+PQ_Test[[#This Row],[Factor]]*PQ_Test[[#This Row],[Rate]]*IF($C$1="Up",1,IF($C$1="Down",-1,0)),0)</f>
        <v>2.4737156767429269E-15</v>
      </c>
      <c r="H661" s="54">
        <f>IF(Test_type="Up",'Request Details'!$H$5,IF(Test_type="Down",'Request Details'!$I$5,0))*PQ_Test[[#This Row],[Profile %]]</f>
        <v>2.4737156767429269E-14</v>
      </c>
      <c r="I661" s="54">
        <f>IF(Test_type="Up",'Request Details'!$H$5,IF(Test_type="Down",'Request Details'!$I$5,0))*PQ_Test[[#This Row],[Rate]]*15</f>
        <v>0</v>
      </c>
    </row>
    <row r="662" spans="2:9" x14ac:dyDescent="0.3">
      <c r="B662" s="34">
        <f>TEXT(PQ_Test[[#This Row],[Timestep]]*"00:00:04","HH:MM:SS")+0</f>
        <v>2.9351851851851851E-2</v>
      </c>
      <c r="C662" s="33">
        <v>634</v>
      </c>
      <c r="D662" s="33" t="s">
        <v>27</v>
      </c>
      <c r="E662" s="33">
        <v>0</v>
      </c>
      <c r="F662" s="43">
        <v>0</v>
      </c>
      <c r="G662" s="43">
        <f>IFERROR(G661+PQ_Test[[#This Row],[Factor]]*PQ_Test[[#This Row],[Rate]]*IF($C$1="Up",1,IF($C$1="Down",-1,0)),0)</f>
        <v>2.4737156767429269E-15</v>
      </c>
      <c r="H662" s="54">
        <f>IF(Test_type="Up",'Request Details'!$H$5,IF(Test_type="Down",'Request Details'!$I$5,0))*PQ_Test[[#This Row],[Profile %]]</f>
        <v>2.4737156767429269E-14</v>
      </c>
      <c r="I662" s="54">
        <f>IF(Test_type="Up",'Request Details'!$H$5,IF(Test_type="Down",'Request Details'!$I$5,0))*PQ_Test[[#This Row],[Rate]]*15</f>
        <v>0</v>
      </c>
    </row>
    <row r="663" spans="2:9" x14ac:dyDescent="0.3">
      <c r="B663" s="34">
        <f>TEXT(PQ_Test[[#This Row],[Timestep]]*"00:00:04","HH:MM:SS")+0</f>
        <v>2.9398148148148149E-2</v>
      </c>
      <c r="C663" s="33">
        <v>635</v>
      </c>
      <c r="D663" s="33" t="s">
        <v>27</v>
      </c>
      <c r="E663" s="33">
        <v>0</v>
      </c>
      <c r="F663" s="43">
        <v>0</v>
      </c>
      <c r="G663" s="43">
        <f>IFERROR(G662+PQ_Test[[#This Row],[Factor]]*PQ_Test[[#This Row],[Rate]]*IF($C$1="Up",1,IF($C$1="Down",-1,0)),0)</f>
        <v>2.4737156767429269E-15</v>
      </c>
      <c r="H663" s="54">
        <f>IF(Test_type="Up",'Request Details'!$H$5,IF(Test_type="Down",'Request Details'!$I$5,0))*PQ_Test[[#This Row],[Profile %]]</f>
        <v>2.4737156767429269E-14</v>
      </c>
      <c r="I663" s="54">
        <f>IF(Test_type="Up",'Request Details'!$H$5,IF(Test_type="Down",'Request Details'!$I$5,0))*PQ_Test[[#This Row],[Rate]]*15</f>
        <v>0</v>
      </c>
    </row>
    <row r="664" spans="2:9" x14ac:dyDescent="0.3">
      <c r="B664" s="34">
        <f>TEXT(PQ_Test[[#This Row],[Timestep]]*"00:00:04","HH:MM:SS")+0</f>
        <v>2.9444444444444443E-2</v>
      </c>
      <c r="C664" s="33">
        <v>636</v>
      </c>
      <c r="D664" s="33" t="s">
        <v>27</v>
      </c>
      <c r="E664" s="33">
        <v>0</v>
      </c>
      <c r="F664" s="43">
        <v>0</v>
      </c>
      <c r="G664" s="43">
        <f>IFERROR(G663+PQ_Test[[#This Row],[Factor]]*PQ_Test[[#This Row],[Rate]]*IF($C$1="Up",1,IF($C$1="Down",-1,0)),0)</f>
        <v>2.4737156767429269E-15</v>
      </c>
      <c r="H664" s="54">
        <f>IF(Test_type="Up",'Request Details'!$H$5,IF(Test_type="Down",'Request Details'!$I$5,0))*PQ_Test[[#This Row],[Profile %]]</f>
        <v>2.4737156767429269E-14</v>
      </c>
      <c r="I664" s="54">
        <f>IF(Test_type="Up",'Request Details'!$H$5,IF(Test_type="Down",'Request Details'!$I$5,0))*PQ_Test[[#This Row],[Rate]]*15</f>
        <v>0</v>
      </c>
    </row>
    <row r="665" spans="2:9" x14ac:dyDescent="0.3">
      <c r="B665" s="34">
        <f>TEXT(PQ_Test[[#This Row],[Timestep]]*"00:00:04","HH:MM:SS")+0</f>
        <v>2.9490740740740744E-2</v>
      </c>
      <c r="C665" s="33">
        <v>637</v>
      </c>
      <c r="D665" s="33" t="s">
        <v>27</v>
      </c>
      <c r="E665" s="33">
        <v>0</v>
      </c>
      <c r="F665" s="43">
        <v>0</v>
      </c>
      <c r="G665" s="43">
        <f>IFERROR(G664+PQ_Test[[#This Row],[Factor]]*PQ_Test[[#This Row],[Rate]]*IF($C$1="Up",1,IF($C$1="Down",-1,0)),0)</f>
        <v>2.4737156767429269E-15</v>
      </c>
      <c r="H665" s="54">
        <f>IF(Test_type="Up",'Request Details'!$H$5,IF(Test_type="Down",'Request Details'!$I$5,0))*PQ_Test[[#This Row],[Profile %]]</f>
        <v>2.4737156767429269E-14</v>
      </c>
      <c r="I665" s="54">
        <f>IF(Test_type="Up",'Request Details'!$H$5,IF(Test_type="Down",'Request Details'!$I$5,0))*PQ_Test[[#This Row],[Rate]]*15</f>
        <v>0</v>
      </c>
    </row>
    <row r="666" spans="2:9" x14ac:dyDescent="0.3">
      <c r="B666" s="34">
        <f>TEXT(PQ_Test[[#This Row],[Timestep]]*"00:00:04","HH:MM:SS")+0</f>
        <v>2.9537037037037039E-2</v>
      </c>
      <c r="C666" s="33">
        <v>638</v>
      </c>
      <c r="D666" s="33" t="s">
        <v>27</v>
      </c>
      <c r="E666" s="33">
        <v>0</v>
      </c>
      <c r="F666" s="43">
        <v>0</v>
      </c>
      <c r="G666" s="43">
        <f>IFERROR(G665+PQ_Test[[#This Row],[Factor]]*PQ_Test[[#This Row],[Rate]]*IF($C$1="Up",1,IF($C$1="Down",-1,0)),0)</f>
        <v>2.4737156767429269E-15</v>
      </c>
      <c r="H666" s="54">
        <f>IF(Test_type="Up",'Request Details'!$H$5,IF(Test_type="Down",'Request Details'!$I$5,0))*PQ_Test[[#This Row],[Profile %]]</f>
        <v>2.4737156767429269E-14</v>
      </c>
      <c r="I666" s="54">
        <f>IF(Test_type="Up",'Request Details'!$H$5,IF(Test_type="Down",'Request Details'!$I$5,0))*PQ_Test[[#This Row],[Rate]]*15</f>
        <v>0</v>
      </c>
    </row>
    <row r="667" spans="2:9" x14ac:dyDescent="0.3">
      <c r="B667" s="34">
        <f>TEXT(PQ_Test[[#This Row],[Timestep]]*"00:00:04","HH:MM:SS")+0</f>
        <v>2.9583333333333336E-2</v>
      </c>
      <c r="C667" s="33">
        <v>639</v>
      </c>
      <c r="D667" s="33" t="s">
        <v>27</v>
      </c>
      <c r="E667" s="33">
        <v>0</v>
      </c>
      <c r="F667" s="43">
        <v>0</v>
      </c>
      <c r="G667" s="43">
        <f>IFERROR(G666+PQ_Test[[#This Row],[Factor]]*PQ_Test[[#This Row],[Rate]]*IF($C$1="Up",1,IF($C$1="Down",-1,0)),0)</f>
        <v>2.4737156767429269E-15</v>
      </c>
      <c r="H667" s="54">
        <f>IF(Test_type="Up",'Request Details'!$H$5,IF(Test_type="Down",'Request Details'!$I$5,0))*PQ_Test[[#This Row],[Profile %]]</f>
        <v>2.4737156767429269E-14</v>
      </c>
      <c r="I667" s="54">
        <f>IF(Test_type="Up",'Request Details'!$H$5,IF(Test_type="Down",'Request Details'!$I$5,0))*PQ_Test[[#This Row],[Rate]]*15</f>
        <v>0</v>
      </c>
    </row>
    <row r="668" spans="2:9" x14ac:dyDescent="0.3">
      <c r="B668" s="34">
        <f>TEXT(PQ_Test[[#This Row],[Timestep]]*"00:00:04","HH:MM:SS")+0</f>
        <v>2.9629629629629627E-2</v>
      </c>
      <c r="C668" s="33">
        <v>640</v>
      </c>
      <c r="D668" s="33" t="s">
        <v>27</v>
      </c>
      <c r="E668" s="33">
        <v>0</v>
      </c>
      <c r="F668" s="43">
        <v>0</v>
      </c>
      <c r="G668" s="43">
        <f>IFERROR(G667+PQ_Test[[#This Row],[Factor]]*PQ_Test[[#This Row],[Rate]]*IF($C$1="Up",1,IF($C$1="Down",-1,0)),0)</f>
        <v>2.4737156767429269E-15</v>
      </c>
      <c r="H668" s="54">
        <f>IF(Test_type="Up",'Request Details'!$H$5,IF(Test_type="Down",'Request Details'!$I$5,0))*PQ_Test[[#This Row],[Profile %]]</f>
        <v>2.4737156767429269E-14</v>
      </c>
      <c r="I668" s="54">
        <f>IF(Test_type="Up",'Request Details'!$H$5,IF(Test_type="Down",'Request Details'!$I$5,0))*PQ_Test[[#This Row],[Rate]]*15</f>
        <v>0</v>
      </c>
    </row>
    <row r="669" spans="2:9" x14ac:dyDescent="0.3">
      <c r="B669" s="34">
        <f>TEXT(PQ_Test[[#This Row],[Timestep]]*"00:00:04","HH:MM:SS")+0</f>
        <v>2.9675925925925925E-2</v>
      </c>
      <c r="C669" s="33">
        <v>641</v>
      </c>
      <c r="D669" s="33" t="s">
        <v>27</v>
      </c>
      <c r="E669" s="33">
        <v>0</v>
      </c>
      <c r="F669" s="43">
        <v>0</v>
      </c>
      <c r="G669" s="43">
        <f>IFERROR(G668+PQ_Test[[#This Row],[Factor]]*PQ_Test[[#This Row],[Rate]]*IF($C$1="Up",1,IF($C$1="Down",-1,0)),0)</f>
        <v>2.4737156767429269E-15</v>
      </c>
      <c r="H669" s="54">
        <f>IF(Test_type="Up",'Request Details'!$H$5,IF(Test_type="Down",'Request Details'!$I$5,0))*PQ_Test[[#This Row],[Profile %]]</f>
        <v>2.4737156767429269E-14</v>
      </c>
      <c r="I669" s="54">
        <f>IF(Test_type="Up",'Request Details'!$H$5,IF(Test_type="Down",'Request Details'!$I$5,0))*PQ_Test[[#This Row],[Rate]]*15</f>
        <v>0</v>
      </c>
    </row>
    <row r="670" spans="2:9" x14ac:dyDescent="0.3">
      <c r="B670" s="34">
        <f>TEXT(PQ_Test[[#This Row],[Timestep]]*"00:00:04","HH:MM:SS")+0</f>
        <v>2.9722222222222219E-2</v>
      </c>
      <c r="C670" s="33">
        <v>642</v>
      </c>
      <c r="D670" s="33" t="s">
        <v>27</v>
      </c>
      <c r="E670" s="33">
        <v>0</v>
      </c>
      <c r="F670" s="43">
        <v>0</v>
      </c>
      <c r="G670" s="43">
        <f>IFERROR(G669+PQ_Test[[#This Row],[Factor]]*PQ_Test[[#This Row],[Rate]]*IF($C$1="Up",1,IF($C$1="Down",-1,0)),0)</f>
        <v>2.4737156767429269E-15</v>
      </c>
      <c r="H670" s="54">
        <f>IF(Test_type="Up",'Request Details'!$H$5,IF(Test_type="Down",'Request Details'!$I$5,0))*PQ_Test[[#This Row],[Profile %]]</f>
        <v>2.4737156767429269E-14</v>
      </c>
      <c r="I670" s="54">
        <f>IF(Test_type="Up",'Request Details'!$H$5,IF(Test_type="Down",'Request Details'!$I$5,0))*PQ_Test[[#This Row],[Rate]]*15</f>
        <v>0</v>
      </c>
    </row>
    <row r="671" spans="2:9" x14ac:dyDescent="0.3">
      <c r="B671" s="34">
        <f>TEXT(PQ_Test[[#This Row],[Timestep]]*"00:00:04","HH:MM:SS")+0</f>
        <v>2.9768518518518517E-2</v>
      </c>
      <c r="C671" s="33">
        <v>643</v>
      </c>
      <c r="D671" s="33" t="s">
        <v>27</v>
      </c>
      <c r="E671" s="33">
        <v>0</v>
      </c>
      <c r="F671" s="43">
        <v>0</v>
      </c>
      <c r="G671" s="43">
        <f>IFERROR(G670+PQ_Test[[#This Row],[Factor]]*PQ_Test[[#This Row],[Rate]]*IF($C$1="Up",1,IF($C$1="Down",-1,0)),0)</f>
        <v>2.4737156767429269E-15</v>
      </c>
      <c r="H671" s="54">
        <f>IF(Test_type="Up",'Request Details'!$H$5,IF(Test_type="Down",'Request Details'!$I$5,0))*PQ_Test[[#This Row],[Profile %]]</f>
        <v>2.4737156767429269E-14</v>
      </c>
      <c r="I671" s="54">
        <f>IF(Test_type="Up",'Request Details'!$H$5,IF(Test_type="Down",'Request Details'!$I$5,0))*PQ_Test[[#This Row],[Rate]]*15</f>
        <v>0</v>
      </c>
    </row>
    <row r="672" spans="2:9" x14ac:dyDescent="0.3">
      <c r="B672" s="34">
        <f>TEXT(PQ_Test[[#This Row],[Timestep]]*"00:00:04","HH:MM:SS")+0</f>
        <v>2.9814814814814811E-2</v>
      </c>
      <c r="C672" s="33">
        <v>644</v>
      </c>
      <c r="D672" s="33" t="s">
        <v>27</v>
      </c>
      <c r="E672" s="33">
        <v>0</v>
      </c>
      <c r="F672" s="43">
        <v>0</v>
      </c>
      <c r="G672" s="43">
        <f>IFERROR(G671+PQ_Test[[#This Row],[Factor]]*PQ_Test[[#This Row],[Rate]]*IF($C$1="Up",1,IF($C$1="Down",-1,0)),0)</f>
        <v>2.4737156767429269E-15</v>
      </c>
      <c r="H672" s="54">
        <f>IF(Test_type="Up",'Request Details'!$H$5,IF(Test_type="Down",'Request Details'!$I$5,0))*PQ_Test[[#This Row],[Profile %]]</f>
        <v>2.4737156767429269E-14</v>
      </c>
      <c r="I672" s="54">
        <f>IF(Test_type="Up",'Request Details'!$H$5,IF(Test_type="Down",'Request Details'!$I$5,0))*PQ_Test[[#This Row],[Rate]]*15</f>
        <v>0</v>
      </c>
    </row>
    <row r="673" spans="2:9" x14ac:dyDescent="0.3">
      <c r="B673" s="34">
        <f>TEXT(PQ_Test[[#This Row],[Timestep]]*"00:00:04","HH:MM:SS")+0</f>
        <v>2.9861111111111113E-2</v>
      </c>
      <c r="C673" s="33">
        <v>645</v>
      </c>
      <c r="D673" s="33" t="s">
        <v>27</v>
      </c>
      <c r="E673" s="33">
        <v>0</v>
      </c>
      <c r="F673" s="43">
        <v>0</v>
      </c>
      <c r="G673" s="43">
        <f>IFERROR(G672+PQ_Test[[#This Row],[Factor]]*PQ_Test[[#This Row],[Rate]]*IF($C$1="Up",1,IF($C$1="Down",-1,0)),0)</f>
        <v>2.4737156767429269E-15</v>
      </c>
      <c r="H673" s="54">
        <f>IF(Test_type="Up",'Request Details'!$H$5,IF(Test_type="Down",'Request Details'!$I$5,0))*PQ_Test[[#This Row],[Profile %]]</f>
        <v>2.4737156767429269E-14</v>
      </c>
      <c r="I673" s="54">
        <f>IF(Test_type="Up",'Request Details'!$H$5,IF(Test_type="Down",'Request Details'!$I$5,0))*PQ_Test[[#This Row],[Rate]]*15</f>
        <v>0</v>
      </c>
    </row>
    <row r="674" spans="2:9" x14ac:dyDescent="0.3">
      <c r="B674" s="34">
        <f>TEXT(PQ_Test[[#This Row],[Timestep]]*"00:00:04","HH:MM:SS")+0</f>
        <v>2.990740740740741E-2</v>
      </c>
      <c r="C674" s="33">
        <v>646</v>
      </c>
      <c r="D674" s="33" t="s">
        <v>27</v>
      </c>
      <c r="E674" s="33">
        <v>0</v>
      </c>
      <c r="F674" s="43">
        <v>0</v>
      </c>
      <c r="G674" s="43">
        <f>IFERROR(G673+PQ_Test[[#This Row],[Factor]]*PQ_Test[[#This Row],[Rate]]*IF($C$1="Up",1,IF($C$1="Down",-1,0)),0)</f>
        <v>2.4737156767429269E-15</v>
      </c>
      <c r="H674" s="54">
        <f>IF(Test_type="Up",'Request Details'!$H$5,IF(Test_type="Down",'Request Details'!$I$5,0))*PQ_Test[[#This Row],[Profile %]]</f>
        <v>2.4737156767429269E-14</v>
      </c>
      <c r="I674" s="54">
        <f>IF(Test_type="Up",'Request Details'!$H$5,IF(Test_type="Down",'Request Details'!$I$5,0))*PQ_Test[[#This Row],[Rate]]*15</f>
        <v>0</v>
      </c>
    </row>
    <row r="675" spans="2:9" x14ac:dyDescent="0.3">
      <c r="B675" s="34">
        <f>TEXT(PQ_Test[[#This Row],[Timestep]]*"00:00:04","HH:MM:SS")+0</f>
        <v>2.9953703703703705E-2</v>
      </c>
      <c r="C675" s="33">
        <v>647</v>
      </c>
      <c r="D675" s="33" t="s">
        <v>27</v>
      </c>
      <c r="E675" s="33">
        <v>0</v>
      </c>
      <c r="F675" s="43">
        <v>0</v>
      </c>
      <c r="G675" s="43">
        <f>IFERROR(G674+PQ_Test[[#This Row],[Factor]]*PQ_Test[[#This Row],[Rate]]*IF($C$1="Up",1,IF($C$1="Down",-1,0)),0)</f>
        <v>2.4737156767429269E-15</v>
      </c>
      <c r="H675" s="54">
        <f>IF(Test_type="Up",'Request Details'!$H$5,IF(Test_type="Down",'Request Details'!$I$5,0))*PQ_Test[[#This Row],[Profile %]]</f>
        <v>2.4737156767429269E-14</v>
      </c>
      <c r="I675" s="54">
        <f>IF(Test_type="Up",'Request Details'!$H$5,IF(Test_type="Down",'Request Details'!$I$5,0))*PQ_Test[[#This Row],[Rate]]*15</f>
        <v>0</v>
      </c>
    </row>
    <row r="676" spans="2:9" x14ac:dyDescent="0.3">
      <c r="B676" s="34">
        <f>TEXT(PQ_Test[[#This Row],[Timestep]]*"00:00:04","HH:MM:SS")+0</f>
        <v>3.0000000000000002E-2</v>
      </c>
      <c r="C676" s="33">
        <v>648</v>
      </c>
      <c r="D676" s="33" t="s">
        <v>27</v>
      </c>
      <c r="E676" s="33">
        <v>0</v>
      </c>
      <c r="F676" s="43">
        <v>0</v>
      </c>
      <c r="G676" s="43">
        <f>IFERROR(G675+PQ_Test[[#This Row],[Factor]]*PQ_Test[[#This Row],[Rate]]*IF($C$1="Up",1,IF($C$1="Down",-1,0)),0)</f>
        <v>2.4737156767429269E-15</v>
      </c>
      <c r="H676" s="54">
        <f>IF(Test_type="Up",'Request Details'!$H$5,IF(Test_type="Down",'Request Details'!$I$5,0))*PQ_Test[[#This Row],[Profile %]]</f>
        <v>2.4737156767429269E-14</v>
      </c>
      <c r="I676" s="54">
        <f>IF(Test_type="Up",'Request Details'!$H$5,IF(Test_type="Down",'Request Details'!$I$5,0))*PQ_Test[[#This Row],[Rate]]*15</f>
        <v>0</v>
      </c>
    </row>
    <row r="677" spans="2:9" x14ac:dyDescent="0.3">
      <c r="B677" s="34">
        <f>TEXT(PQ_Test[[#This Row],[Timestep]]*"00:00:04","HH:MM:SS")+0</f>
        <v>3.0046296296296297E-2</v>
      </c>
      <c r="C677" s="33">
        <v>649</v>
      </c>
      <c r="D677" s="33" t="s">
        <v>27</v>
      </c>
      <c r="E677" s="33">
        <v>0</v>
      </c>
      <c r="F677" s="43">
        <v>0</v>
      </c>
      <c r="G677" s="43">
        <f>IFERROR(G676+PQ_Test[[#This Row],[Factor]]*PQ_Test[[#This Row],[Rate]]*IF($C$1="Up",1,IF($C$1="Down",-1,0)),0)</f>
        <v>2.4737156767429269E-15</v>
      </c>
      <c r="H677" s="54">
        <f>IF(Test_type="Up",'Request Details'!$H$5,IF(Test_type="Down",'Request Details'!$I$5,0))*PQ_Test[[#This Row],[Profile %]]</f>
        <v>2.4737156767429269E-14</v>
      </c>
      <c r="I677" s="54">
        <f>IF(Test_type="Up",'Request Details'!$H$5,IF(Test_type="Down",'Request Details'!$I$5,0))*PQ_Test[[#This Row],[Rate]]*15</f>
        <v>0</v>
      </c>
    </row>
    <row r="678" spans="2:9" x14ac:dyDescent="0.3">
      <c r="B678" s="34">
        <f>TEXT(PQ_Test[[#This Row],[Timestep]]*"00:00:04","HH:MM:SS")+0</f>
        <v>3.0092592592592591E-2</v>
      </c>
      <c r="C678" s="33">
        <v>650</v>
      </c>
      <c r="D678" s="33" t="s">
        <v>27</v>
      </c>
      <c r="E678" s="33">
        <v>0</v>
      </c>
      <c r="F678" s="43">
        <v>0</v>
      </c>
      <c r="G678" s="43">
        <f>IFERROR(G677+PQ_Test[[#This Row],[Factor]]*PQ_Test[[#This Row],[Rate]]*IF($C$1="Up",1,IF($C$1="Down",-1,0)),0)</f>
        <v>2.4737156767429269E-15</v>
      </c>
      <c r="H678" s="54">
        <f>IF(Test_type="Up",'Request Details'!$H$5,IF(Test_type="Down",'Request Details'!$I$5,0))*PQ_Test[[#This Row],[Profile %]]</f>
        <v>2.4737156767429269E-14</v>
      </c>
      <c r="I678" s="54">
        <f>IF(Test_type="Up",'Request Details'!$H$5,IF(Test_type="Down",'Request Details'!$I$5,0))*PQ_Test[[#This Row],[Rate]]*15</f>
        <v>0</v>
      </c>
    </row>
    <row r="679" spans="2:9" x14ac:dyDescent="0.3">
      <c r="B679" s="34">
        <f>TEXT(PQ_Test[[#This Row],[Timestep]]*"00:00:04","HH:MM:SS")+0</f>
        <v>3.0138888888888885E-2</v>
      </c>
      <c r="C679" s="33">
        <v>651</v>
      </c>
      <c r="D679" s="33" t="s">
        <v>27</v>
      </c>
      <c r="E679" s="33">
        <v>0</v>
      </c>
      <c r="F679" s="43">
        <v>0</v>
      </c>
      <c r="G679" s="43">
        <f>IFERROR(G678+PQ_Test[[#This Row],[Factor]]*PQ_Test[[#This Row],[Rate]]*IF($C$1="Up",1,IF($C$1="Down",-1,0)),0)</f>
        <v>2.4737156767429269E-15</v>
      </c>
      <c r="H679" s="54">
        <f>IF(Test_type="Up",'Request Details'!$H$5,IF(Test_type="Down",'Request Details'!$I$5,0))*PQ_Test[[#This Row],[Profile %]]</f>
        <v>2.4737156767429269E-14</v>
      </c>
      <c r="I679" s="54">
        <f>IF(Test_type="Up",'Request Details'!$H$5,IF(Test_type="Down",'Request Details'!$I$5,0))*PQ_Test[[#This Row],[Rate]]*15</f>
        <v>0</v>
      </c>
    </row>
    <row r="680" spans="2:9" x14ac:dyDescent="0.3">
      <c r="B680" s="34">
        <f>TEXT(PQ_Test[[#This Row],[Timestep]]*"00:00:04","HH:MM:SS")+0</f>
        <v>3.0185185185185186E-2</v>
      </c>
      <c r="C680" s="33">
        <v>652</v>
      </c>
      <c r="D680" s="33" t="s">
        <v>27</v>
      </c>
      <c r="E680" s="33">
        <v>0</v>
      </c>
      <c r="F680" s="43">
        <v>0</v>
      </c>
      <c r="G680" s="43">
        <f>IFERROR(G679+PQ_Test[[#This Row],[Factor]]*PQ_Test[[#This Row],[Rate]]*IF($C$1="Up",1,IF($C$1="Down",-1,0)),0)</f>
        <v>2.4737156767429269E-15</v>
      </c>
      <c r="H680" s="54">
        <f>IF(Test_type="Up",'Request Details'!$H$5,IF(Test_type="Down",'Request Details'!$I$5,0))*PQ_Test[[#This Row],[Profile %]]</f>
        <v>2.4737156767429269E-14</v>
      </c>
      <c r="I680" s="54">
        <f>IF(Test_type="Up",'Request Details'!$H$5,IF(Test_type="Down",'Request Details'!$I$5,0))*PQ_Test[[#This Row],[Rate]]*15</f>
        <v>0</v>
      </c>
    </row>
    <row r="681" spans="2:9" x14ac:dyDescent="0.3">
      <c r="B681" s="34">
        <f>TEXT(PQ_Test[[#This Row],[Timestep]]*"00:00:04","HH:MM:SS")+0</f>
        <v>3.0231481481481481E-2</v>
      </c>
      <c r="C681" s="33">
        <v>653</v>
      </c>
      <c r="D681" s="33" t="s">
        <v>27</v>
      </c>
      <c r="E681" s="33">
        <v>0</v>
      </c>
      <c r="F681" s="43">
        <v>0</v>
      </c>
      <c r="G681" s="43">
        <f>IFERROR(G680+PQ_Test[[#This Row],[Factor]]*PQ_Test[[#This Row],[Rate]]*IF($C$1="Up",1,IF($C$1="Down",-1,0)),0)</f>
        <v>2.4737156767429269E-15</v>
      </c>
      <c r="H681" s="54">
        <f>IF(Test_type="Up",'Request Details'!$H$5,IF(Test_type="Down",'Request Details'!$I$5,0))*PQ_Test[[#This Row],[Profile %]]</f>
        <v>2.4737156767429269E-14</v>
      </c>
      <c r="I681" s="54">
        <f>IF(Test_type="Up",'Request Details'!$H$5,IF(Test_type="Down",'Request Details'!$I$5,0))*PQ_Test[[#This Row],[Rate]]*15</f>
        <v>0</v>
      </c>
    </row>
    <row r="682" spans="2:9" x14ac:dyDescent="0.3">
      <c r="B682" s="34">
        <f>TEXT(PQ_Test[[#This Row],[Timestep]]*"00:00:04","HH:MM:SS")+0</f>
        <v>3.0277777777777778E-2</v>
      </c>
      <c r="C682" s="33">
        <v>654</v>
      </c>
      <c r="D682" s="33" t="s">
        <v>27</v>
      </c>
      <c r="E682" s="33">
        <v>0</v>
      </c>
      <c r="F682" s="43">
        <v>0</v>
      </c>
      <c r="G682" s="43">
        <f>IFERROR(G681+PQ_Test[[#This Row],[Factor]]*PQ_Test[[#This Row],[Rate]]*IF($C$1="Up",1,IF($C$1="Down",-1,0)),0)</f>
        <v>2.4737156767429269E-15</v>
      </c>
      <c r="H682" s="54">
        <f>IF(Test_type="Up",'Request Details'!$H$5,IF(Test_type="Down",'Request Details'!$I$5,0))*PQ_Test[[#This Row],[Profile %]]</f>
        <v>2.4737156767429269E-14</v>
      </c>
      <c r="I682" s="54">
        <f>IF(Test_type="Up",'Request Details'!$H$5,IF(Test_type="Down",'Request Details'!$I$5,0))*PQ_Test[[#This Row],[Rate]]*15</f>
        <v>0</v>
      </c>
    </row>
    <row r="683" spans="2:9" x14ac:dyDescent="0.3">
      <c r="B683" s="34">
        <f>TEXT(PQ_Test[[#This Row],[Timestep]]*"00:00:04","HH:MM:SS")+0</f>
        <v>3.0324074074074073E-2</v>
      </c>
      <c r="C683" s="33">
        <v>655</v>
      </c>
      <c r="D683" s="33" t="s">
        <v>27</v>
      </c>
      <c r="E683" s="33">
        <v>0</v>
      </c>
      <c r="F683" s="43">
        <v>0</v>
      </c>
      <c r="G683" s="43">
        <f>IFERROR(G682+PQ_Test[[#This Row],[Factor]]*PQ_Test[[#This Row],[Rate]]*IF($C$1="Up",1,IF($C$1="Down",-1,0)),0)</f>
        <v>2.4737156767429269E-15</v>
      </c>
      <c r="H683" s="54">
        <f>IF(Test_type="Up",'Request Details'!$H$5,IF(Test_type="Down",'Request Details'!$I$5,0))*PQ_Test[[#This Row],[Profile %]]</f>
        <v>2.4737156767429269E-14</v>
      </c>
      <c r="I683" s="54">
        <f>IF(Test_type="Up",'Request Details'!$H$5,IF(Test_type="Down",'Request Details'!$I$5,0))*PQ_Test[[#This Row],[Rate]]*15</f>
        <v>0</v>
      </c>
    </row>
    <row r="684" spans="2:9" x14ac:dyDescent="0.3">
      <c r="B684" s="34">
        <f>TEXT(PQ_Test[[#This Row],[Timestep]]*"00:00:04","HH:MM:SS")+0</f>
        <v>3.037037037037037E-2</v>
      </c>
      <c r="C684" s="33">
        <v>656</v>
      </c>
      <c r="D684" s="33" t="s">
        <v>27</v>
      </c>
      <c r="E684" s="33">
        <v>0</v>
      </c>
      <c r="F684" s="43">
        <v>0</v>
      </c>
      <c r="G684" s="43">
        <f>IFERROR(G683+PQ_Test[[#This Row],[Factor]]*PQ_Test[[#This Row],[Rate]]*IF($C$1="Up",1,IF($C$1="Down",-1,0)),0)</f>
        <v>2.4737156767429269E-15</v>
      </c>
      <c r="H684" s="54">
        <f>IF(Test_type="Up",'Request Details'!$H$5,IF(Test_type="Down",'Request Details'!$I$5,0))*PQ_Test[[#This Row],[Profile %]]</f>
        <v>2.4737156767429269E-14</v>
      </c>
      <c r="I684" s="54">
        <f>IF(Test_type="Up",'Request Details'!$H$5,IF(Test_type="Down",'Request Details'!$I$5,0))*PQ_Test[[#This Row],[Rate]]*15</f>
        <v>0</v>
      </c>
    </row>
    <row r="685" spans="2:9" x14ac:dyDescent="0.3">
      <c r="B685" s="34">
        <f>TEXT(PQ_Test[[#This Row],[Timestep]]*"00:00:04","HH:MM:SS")+0</f>
        <v>3.0416666666666665E-2</v>
      </c>
      <c r="C685" s="33">
        <v>657</v>
      </c>
      <c r="D685" s="33" t="s">
        <v>27</v>
      </c>
      <c r="E685" s="33">
        <v>0</v>
      </c>
      <c r="F685" s="43">
        <v>0</v>
      </c>
      <c r="G685" s="43">
        <f>IFERROR(G684+PQ_Test[[#This Row],[Factor]]*PQ_Test[[#This Row],[Rate]]*IF($C$1="Up",1,IF($C$1="Down",-1,0)),0)</f>
        <v>2.4737156767429269E-15</v>
      </c>
      <c r="H685" s="54">
        <f>IF(Test_type="Up",'Request Details'!$H$5,IF(Test_type="Down",'Request Details'!$I$5,0))*PQ_Test[[#This Row],[Profile %]]</f>
        <v>2.4737156767429269E-14</v>
      </c>
      <c r="I685" s="54">
        <f>IF(Test_type="Up",'Request Details'!$H$5,IF(Test_type="Down",'Request Details'!$I$5,0))*PQ_Test[[#This Row],[Rate]]*15</f>
        <v>0</v>
      </c>
    </row>
    <row r="686" spans="2:9" x14ac:dyDescent="0.3">
      <c r="B686" s="34">
        <f>TEXT(PQ_Test[[#This Row],[Timestep]]*"00:00:04","HH:MM:SS")+0</f>
        <v>3.0462962962962966E-2</v>
      </c>
      <c r="C686" s="33">
        <v>658</v>
      </c>
      <c r="D686" s="33" t="s">
        <v>27</v>
      </c>
      <c r="E686" s="33">
        <v>0</v>
      </c>
      <c r="F686" s="43">
        <v>0</v>
      </c>
      <c r="G686" s="43">
        <f>IFERROR(G685+PQ_Test[[#This Row],[Factor]]*PQ_Test[[#This Row],[Rate]]*IF($C$1="Up",1,IF($C$1="Down",-1,0)),0)</f>
        <v>2.4737156767429269E-15</v>
      </c>
      <c r="H686" s="54">
        <f>IF(Test_type="Up",'Request Details'!$H$5,IF(Test_type="Down",'Request Details'!$I$5,0))*PQ_Test[[#This Row],[Profile %]]</f>
        <v>2.4737156767429269E-14</v>
      </c>
      <c r="I686" s="54">
        <f>IF(Test_type="Up",'Request Details'!$H$5,IF(Test_type="Down",'Request Details'!$I$5,0))*PQ_Test[[#This Row],[Rate]]*15</f>
        <v>0</v>
      </c>
    </row>
    <row r="687" spans="2:9" x14ac:dyDescent="0.3">
      <c r="B687" s="34">
        <f>TEXT(PQ_Test[[#This Row],[Timestep]]*"00:00:04","HH:MM:SS")+0</f>
        <v>3.050925925925926E-2</v>
      </c>
      <c r="C687" s="33">
        <v>659</v>
      </c>
      <c r="D687" s="33" t="s">
        <v>27</v>
      </c>
      <c r="E687" s="33">
        <v>0</v>
      </c>
      <c r="F687" s="43">
        <v>0</v>
      </c>
      <c r="G687" s="43">
        <f>IFERROR(G686+PQ_Test[[#This Row],[Factor]]*PQ_Test[[#This Row],[Rate]]*IF($C$1="Up",1,IF($C$1="Down",-1,0)),0)</f>
        <v>2.4737156767429269E-15</v>
      </c>
      <c r="H687" s="54">
        <f>IF(Test_type="Up",'Request Details'!$H$5,IF(Test_type="Down",'Request Details'!$I$5,0))*PQ_Test[[#This Row],[Profile %]]</f>
        <v>2.4737156767429269E-14</v>
      </c>
      <c r="I687" s="54">
        <f>IF(Test_type="Up",'Request Details'!$H$5,IF(Test_type="Down",'Request Details'!$I$5,0))*PQ_Test[[#This Row],[Rate]]*15</f>
        <v>0</v>
      </c>
    </row>
    <row r="688" spans="2:9" x14ac:dyDescent="0.3">
      <c r="B688" s="34">
        <f>TEXT(PQ_Test[[#This Row],[Timestep]]*"00:00:04","HH:MM:SS")+0</f>
        <v>3.0555555555555555E-2</v>
      </c>
      <c r="C688" s="33">
        <v>660</v>
      </c>
      <c r="D688" s="33" t="s">
        <v>27</v>
      </c>
      <c r="E688" s="33">
        <v>0</v>
      </c>
      <c r="F688" s="43">
        <v>0</v>
      </c>
      <c r="G688" s="43">
        <f>IFERROR(G687+PQ_Test[[#This Row],[Factor]]*PQ_Test[[#This Row],[Rate]]*IF($C$1="Up",1,IF($C$1="Down",-1,0)),0)</f>
        <v>2.4737156767429269E-15</v>
      </c>
      <c r="H688" s="54">
        <f>IF(Test_type="Up",'Request Details'!$H$5,IF(Test_type="Down",'Request Details'!$I$5,0))*PQ_Test[[#This Row],[Profile %]]</f>
        <v>2.4737156767429269E-14</v>
      </c>
      <c r="I688" s="54">
        <f>IF(Test_type="Up",'Request Details'!$H$5,IF(Test_type="Down",'Request Details'!$I$5,0))*PQ_Test[[#This Row],[Rate]]*15</f>
        <v>0</v>
      </c>
    </row>
    <row r="689" spans="2:9" x14ac:dyDescent="0.3">
      <c r="B689" s="34">
        <f>TEXT(PQ_Test[[#This Row],[Timestep]]*"00:00:04","HH:MM:SS")+0</f>
        <v>3.0601851851851852E-2</v>
      </c>
      <c r="C689" s="33">
        <v>661</v>
      </c>
      <c r="D689" s="33" t="s">
        <v>27</v>
      </c>
      <c r="E689" s="33">
        <v>0</v>
      </c>
      <c r="F689" s="43">
        <v>0</v>
      </c>
      <c r="G689" s="43">
        <f>IFERROR(G688+PQ_Test[[#This Row],[Factor]]*PQ_Test[[#This Row],[Rate]]*IF($C$1="Up",1,IF($C$1="Down",-1,0)),0)</f>
        <v>2.4737156767429269E-15</v>
      </c>
      <c r="H689" s="54">
        <f>IF(Test_type="Up",'Request Details'!$H$5,IF(Test_type="Down",'Request Details'!$I$5,0))*PQ_Test[[#This Row],[Profile %]]</f>
        <v>2.4737156767429269E-14</v>
      </c>
      <c r="I689" s="54">
        <f>IF(Test_type="Up",'Request Details'!$H$5,IF(Test_type="Down",'Request Details'!$I$5,0))*PQ_Test[[#This Row],[Rate]]*15</f>
        <v>0</v>
      </c>
    </row>
    <row r="690" spans="2:9" x14ac:dyDescent="0.3">
      <c r="B690" s="34">
        <f>TEXT(PQ_Test[[#This Row],[Timestep]]*"00:00:04","HH:MM:SS")+0</f>
        <v>3.0648148148148147E-2</v>
      </c>
      <c r="C690" s="33">
        <v>662</v>
      </c>
      <c r="D690" s="33" t="s">
        <v>27</v>
      </c>
      <c r="E690" s="33">
        <v>0</v>
      </c>
      <c r="F690" s="43">
        <v>0</v>
      </c>
      <c r="G690" s="43">
        <f>IFERROR(G689+PQ_Test[[#This Row],[Factor]]*PQ_Test[[#This Row],[Rate]]*IF($C$1="Up",1,IF($C$1="Down",-1,0)),0)</f>
        <v>2.4737156767429269E-15</v>
      </c>
      <c r="H690" s="54">
        <f>IF(Test_type="Up",'Request Details'!$H$5,IF(Test_type="Down",'Request Details'!$I$5,0))*PQ_Test[[#This Row],[Profile %]]</f>
        <v>2.4737156767429269E-14</v>
      </c>
      <c r="I690" s="54">
        <f>IF(Test_type="Up",'Request Details'!$H$5,IF(Test_type="Down",'Request Details'!$I$5,0))*PQ_Test[[#This Row],[Rate]]*15</f>
        <v>0</v>
      </c>
    </row>
    <row r="691" spans="2:9" x14ac:dyDescent="0.3">
      <c r="B691" s="34">
        <f>TEXT(PQ_Test[[#This Row],[Timestep]]*"00:00:04","HH:MM:SS")+0</f>
        <v>3.0694444444444444E-2</v>
      </c>
      <c r="C691" s="33">
        <v>663</v>
      </c>
      <c r="D691" s="33" t="s">
        <v>27</v>
      </c>
      <c r="E691" s="33">
        <v>0</v>
      </c>
      <c r="F691" s="43">
        <v>0</v>
      </c>
      <c r="G691" s="43">
        <f>IFERROR(G690+PQ_Test[[#This Row],[Factor]]*PQ_Test[[#This Row],[Rate]]*IF($C$1="Up",1,IF($C$1="Down",-1,0)),0)</f>
        <v>2.4737156767429269E-15</v>
      </c>
      <c r="H691" s="54">
        <f>IF(Test_type="Up",'Request Details'!$H$5,IF(Test_type="Down",'Request Details'!$I$5,0))*PQ_Test[[#This Row],[Profile %]]</f>
        <v>2.4737156767429269E-14</v>
      </c>
      <c r="I691" s="54">
        <f>IF(Test_type="Up",'Request Details'!$H$5,IF(Test_type="Down",'Request Details'!$I$5,0))*PQ_Test[[#This Row],[Rate]]*15</f>
        <v>0</v>
      </c>
    </row>
    <row r="692" spans="2:9" x14ac:dyDescent="0.3">
      <c r="B692" s="34">
        <f>TEXT(PQ_Test[[#This Row],[Timestep]]*"00:00:04","HH:MM:SS")+0</f>
        <v>3.0740740740740739E-2</v>
      </c>
      <c r="C692" s="33">
        <v>664</v>
      </c>
      <c r="D692" s="33" t="s">
        <v>27</v>
      </c>
      <c r="E692" s="33">
        <v>0</v>
      </c>
      <c r="F692" s="43">
        <v>0</v>
      </c>
      <c r="G692" s="43">
        <f>IFERROR(G691+PQ_Test[[#This Row],[Factor]]*PQ_Test[[#This Row],[Rate]]*IF($C$1="Up",1,IF($C$1="Down",-1,0)),0)</f>
        <v>2.4737156767429269E-15</v>
      </c>
      <c r="H692" s="54">
        <f>IF(Test_type="Up",'Request Details'!$H$5,IF(Test_type="Down",'Request Details'!$I$5,0))*PQ_Test[[#This Row],[Profile %]]</f>
        <v>2.4737156767429269E-14</v>
      </c>
      <c r="I692" s="54">
        <f>IF(Test_type="Up",'Request Details'!$H$5,IF(Test_type="Down",'Request Details'!$I$5,0))*PQ_Test[[#This Row],[Rate]]*15</f>
        <v>0</v>
      </c>
    </row>
    <row r="693" spans="2:9" x14ac:dyDescent="0.3">
      <c r="B693" s="34">
        <f>TEXT(PQ_Test[[#This Row],[Timestep]]*"00:00:04","HH:MM:SS")+0</f>
        <v>3.078703703703704E-2</v>
      </c>
      <c r="C693" s="33">
        <v>665</v>
      </c>
      <c r="D693" s="33" t="s">
        <v>27</v>
      </c>
      <c r="E693" s="33">
        <v>0</v>
      </c>
      <c r="F693" s="43">
        <v>0</v>
      </c>
      <c r="G693" s="43">
        <f>IFERROR(G692+PQ_Test[[#This Row],[Factor]]*PQ_Test[[#This Row],[Rate]]*IF($C$1="Up",1,IF($C$1="Down",-1,0)),0)</f>
        <v>2.4737156767429269E-15</v>
      </c>
      <c r="H693" s="54">
        <f>IF(Test_type="Up",'Request Details'!$H$5,IF(Test_type="Down",'Request Details'!$I$5,0))*PQ_Test[[#This Row],[Profile %]]</f>
        <v>2.4737156767429269E-14</v>
      </c>
      <c r="I693" s="54">
        <f>IF(Test_type="Up",'Request Details'!$H$5,IF(Test_type="Down",'Request Details'!$I$5,0))*PQ_Test[[#This Row],[Rate]]*15</f>
        <v>0</v>
      </c>
    </row>
    <row r="694" spans="2:9" x14ac:dyDescent="0.3">
      <c r="B694" s="34">
        <f>TEXT(PQ_Test[[#This Row],[Timestep]]*"00:00:04","HH:MM:SS")+0</f>
        <v>3.0833333333333334E-2</v>
      </c>
      <c r="C694" s="33">
        <v>666</v>
      </c>
      <c r="D694" s="33" t="s">
        <v>27</v>
      </c>
      <c r="E694" s="33">
        <v>0</v>
      </c>
      <c r="F694" s="43">
        <v>0</v>
      </c>
      <c r="G694" s="43">
        <f>IFERROR(G693+PQ_Test[[#This Row],[Factor]]*PQ_Test[[#This Row],[Rate]]*IF($C$1="Up",1,IF($C$1="Down",-1,0)),0)</f>
        <v>2.4737156767429269E-15</v>
      </c>
      <c r="H694" s="54">
        <f>IF(Test_type="Up",'Request Details'!$H$5,IF(Test_type="Down",'Request Details'!$I$5,0))*PQ_Test[[#This Row],[Profile %]]</f>
        <v>2.4737156767429269E-14</v>
      </c>
      <c r="I694" s="54">
        <f>IF(Test_type="Up",'Request Details'!$H$5,IF(Test_type="Down",'Request Details'!$I$5,0))*PQ_Test[[#This Row],[Rate]]*15</f>
        <v>0</v>
      </c>
    </row>
    <row r="695" spans="2:9" x14ac:dyDescent="0.3">
      <c r="B695" s="34">
        <f>TEXT(PQ_Test[[#This Row],[Timestep]]*"00:00:04","HH:MM:SS")+0</f>
        <v>3.0879629629629632E-2</v>
      </c>
      <c r="C695" s="33">
        <v>667</v>
      </c>
      <c r="D695" s="33" t="s">
        <v>27</v>
      </c>
      <c r="E695" s="33">
        <v>0</v>
      </c>
      <c r="F695" s="43">
        <v>0</v>
      </c>
      <c r="G695" s="43">
        <f>IFERROR(G694+PQ_Test[[#This Row],[Factor]]*PQ_Test[[#This Row],[Rate]]*IF($C$1="Up",1,IF($C$1="Down",-1,0)),0)</f>
        <v>2.4737156767429269E-15</v>
      </c>
      <c r="H695" s="54">
        <f>IF(Test_type="Up",'Request Details'!$H$5,IF(Test_type="Down",'Request Details'!$I$5,0))*PQ_Test[[#This Row],[Profile %]]</f>
        <v>2.4737156767429269E-14</v>
      </c>
      <c r="I695" s="54">
        <f>IF(Test_type="Up",'Request Details'!$H$5,IF(Test_type="Down",'Request Details'!$I$5,0))*PQ_Test[[#This Row],[Rate]]*15</f>
        <v>0</v>
      </c>
    </row>
    <row r="696" spans="2:9" x14ac:dyDescent="0.3">
      <c r="B696" s="34">
        <f>TEXT(PQ_Test[[#This Row],[Timestep]]*"00:00:04","HH:MM:SS")+0</f>
        <v>3.0925925925925926E-2</v>
      </c>
      <c r="C696" s="33">
        <v>668</v>
      </c>
      <c r="D696" s="33" t="s">
        <v>27</v>
      </c>
      <c r="E696" s="33">
        <v>0</v>
      </c>
      <c r="F696" s="43">
        <v>0</v>
      </c>
      <c r="G696" s="43">
        <f>IFERROR(G695+PQ_Test[[#This Row],[Factor]]*PQ_Test[[#This Row],[Rate]]*IF($C$1="Up",1,IF($C$1="Down",-1,0)),0)</f>
        <v>2.4737156767429269E-15</v>
      </c>
      <c r="H696" s="54">
        <f>IF(Test_type="Up",'Request Details'!$H$5,IF(Test_type="Down",'Request Details'!$I$5,0))*PQ_Test[[#This Row],[Profile %]]</f>
        <v>2.4737156767429269E-14</v>
      </c>
      <c r="I696" s="54">
        <f>IF(Test_type="Up",'Request Details'!$H$5,IF(Test_type="Down",'Request Details'!$I$5,0))*PQ_Test[[#This Row],[Rate]]*15</f>
        <v>0</v>
      </c>
    </row>
    <row r="697" spans="2:9" x14ac:dyDescent="0.3">
      <c r="B697" s="34">
        <f>TEXT(PQ_Test[[#This Row],[Timestep]]*"00:00:04","HH:MM:SS")+0</f>
        <v>3.0972222222222224E-2</v>
      </c>
      <c r="C697" s="33">
        <v>669</v>
      </c>
      <c r="D697" s="33" t="s">
        <v>27</v>
      </c>
      <c r="E697" s="33">
        <v>0</v>
      </c>
      <c r="F697" s="43">
        <v>0</v>
      </c>
      <c r="G697" s="43">
        <f>IFERROR(G696+PQ_Test[[#This Row],[Factor]]*PQ_Test[[#This Row],[Rate]]*IF($C$1="Up",1,IF($C$1="Down",-1,0)),0)</f>
        <v>2.4737156767429269E-15</v>
      </c>
      <c r="H697" s="54">
        <f>IF(Test_type="Up",'Request Details'!$H$5,IF(Test_type="Down",'Request Details'!$I$5,0))*PQ_Test[[#This Row],[Profile %]]</f>
        <v>2.4737156767429269E-14</v>
      </c>
      <c r="I697" s="54">
        <f>IF(Test_type="Up",'Request Details'!$H$5,IF(Test_type="Down",'Request Details'!$I$5,0))*PQ_Test[[#This Row],[Rate]]*15</f>
        <v>0</v>
      </c>
    </row>
    <row r="698" spans="2:9" x14ac:dyDescent="0.3">
      <c r="B698" s="34">
        <f>TEXT(PQ_Test[[#This Row],[Timestep]]*"00:00:04","HH:MM:SS")+0</f>
        <v>3.1018518518518515E-2</v>
      </c>
      <c r="C698" s="33">
        <v>670</v>
      </c>
      <c r="D698" s="33" t="s">
        <v>27</v>
      </c>
      <c r="E698" s="33">
        <v>0</v>
      </c>
      <c r="F698" s="43">
        <v>0</v>
      </c>
      <c r="G698" s="43">
        <f>IFERROR(G697+PQ_Test[[#This Row],[Factor]]*PQ_Test[[#This Row],[Rate]]*IF($C$1="Up",1,IF($C$1="Down",-1,0)),0)</f>
        <v>2.4737156767429269E-15</v>
      </c>
      <c r="H698" s="54">
        <f>IF(Test_type="Up",'Request Details'!$H$5,IF(Test_type="Down",'Request Details'!$I$5,0))*PQ_Test[[#This Row],[Profile %]]</f>
        <v>2.4737156767429269E-14</v>
      </c>
      <c r="I698" s="54">
        <f>IF(Test_type="Up",'Request Details'!$H$5,IF(Test_type="Down",'Request Details'!$I$5,0))*PQ_Test[[#This Row],[Rate]]*15</f>
        <v>0</v>
      </c>
    </row>
    <row r="699" spans="2:9" x14ac:dyDescent="0.3">
      <c r="B699" s="34">
        <f>TEXT(PQ_Test[[#This Row],[Timestep]]*"00:00:04","HH:MM:SS")+0</f>
        <v>3.1064814814814812E-2</v>
      </c>
      <c r="C699" s="33">
        <v>671</v>
      </c>
      <c r="D699" s="33" t="s">
        <v>27</v>
      </c>
      <c r="E699" s="33">
        <v>0</v>
      </c>
      <c r="F699" s="43">
        <v>0</v>
      </c>
      <c r="G699" s="43">
        <f>IFERROR(G698+PQ_Test[[#This Row],[Factor]]*PQ_Test[[#This Row],[Rate]]*IF($C$1="Up",1,IF($C$1="Down",-1,0)),0)</f>
        <v>2.4737156767429269E-15</v>
      </c>
      <c r="H699" s="54">
        <f>IF(Test_type="Up",'Request Details'!$H$5,IF(Test_type="Down",'Request Details'!$I$5,0))*PQ_Test[[#This Row],[Profile %]]</f>
        <v>2.4737156767429269E-14</v>
      </c>
      <c r="I699" s="54">
        <f>IF(Test_type="Up",'Request Details'!$H$5,IF(Test_type="Down",'Request Details'!$I$5,0))*PQ_Test[[#This Row],[Rate]]*15</f>
        <v>0</v>
      </c>
    </row>
    <row r="700" spans="2:9" x14ac:dyDescent="0.3">
      <c r="B700" s="34">
        <f>TEXT(PQ_Test[[#This Row],[Timestep]]*"00:00:04","HH:MM:SS")+0</f>
        <v>3.1111111111111107E-2</v>
      </c>
      <c r="C700" s="33">
        <v>672</v>
      </c>
      <c r="D700" s="33" t="s">
        <v>27</v>
      </c>
      <c r="E700" s="33">
        <v>0</v>
      </c>
      <c r="F700" s="43">
        <v>0</v>
      </c>
      <c r="G700" s="43">
        <f>IFERROR(G699+PQ_Test[[#This Row],[Factor]]*PQ_Test[[#This Row],[Rate]]*IF($C$1="Up",1,IF($C$1="Down",-1,0)),0)</f>
        <v>2.4737156767429269E-15</v>
      </c>
      <c r="H700" s="54">
        <f>IF(Test_type="Up",'Request Details'!$H$5,IF(Test_type="Down",'Request Details'!$I$5,0))*PQ_Test[[#This Row],[Profile %]]</f>
        <v>2.4737156767429269E-14</v>
      </c>
      <c r="I700" s="54">
        <f>IF(Test_type="Up",'Request Details'!$H$5,IF(Test_type="Down",'Request Details'!$I$5,0))*PQ_Test[[#This Row],[Rate]]*15</f>
        <v>0</v>
      </c>
    </row>
    <row r="701" spans="2:9" x14ac:dyDescent="0.3">
      <c r="B701" s="34">
        <f>TEXT(PQ_Test[[#This Row],[Timestep]]*"00:00:04","HH:MM:SS")+0</f>
        <v>3.1157407407407408E-2</v>
      </c>
      <c r="C701" s="33">
        <v>673</v>
      </c>
      <c r="D701" s="33" t="s">
        <v>27</v>
      </c>
      <c r="E701" s="33">
        <v>0</v>
      </c>
      <c r="F701" s="43">
        <v>0</v>
      </c>
      <c r="G701" s="43">
        <f>IFERROR(G700+PQ_Test[[#This Row],[Factor]]*PQ_Test[[#This Row],[Rate]]*IF($C$1="Up",1,IF($C$1="Down",-1,0)),0)</f>
        <v>2.4737156767429269E-15</v>
      </c>
      <c r="H701" s="54">
        <f>IF(Test_type="Up",'Request Details'!$H$5,IF(Test_type="Down",'Request Details'!$I$5,0))*PQ_Test[[#This Row],[Profile %]]</f>
        <v>2.4737156767429269E-14</v>
      </c>
      <c r="I701" s="54">
        <f>IF(Test_type="Up",'Request Details'!$H$5,IF(Test_type="Down",'Request Details'!$I$5,0))*PQ_Test[[#This Row],[Rate]]*15</f>
        <v>0</v>
      </c>
    </row>
    <row r="702" spans="2:9" x14ac:dyDescent="0.3">
      <c r="B702" s="34">
        <f>TEXT(PQ_Test[[#This Row],[Timestep]]*"00:00:04","HH:MM:SS")+0</f>
        <v>3.1203703703703702E-2</v>
      </c>
      <c r="C702" s="33">
        <v>674</v>
      </c>
      <c r="D702" s="33" t="s">
        <v>27</v>
      </c>
      <c r="E702" s="33">
        <v>0</v>
      </c>
      <c r="F702" s="43">
        <v>0</v>
      </c>
      <c r="G702" s="43">
        <f>IFERROR(G701+PQ_Test[[#This Row],[Factor]]*PQ_Test[[#This Row],[Rate]]*IF($C$1="Up",1,IF($C$1="Down",-1,0)),0)</f>
        <v>2.4737156767429269E-15</v>
      </c>
      <c r="H702" s="54">
        <f>IF(Test_type="Up",'Request Details'!$H$5,IF(Test_type="Down",'Request Details'!$I$5,0))*PQ_Test[[#This Row],[Profile %]]</f>
        <v>2.4737156767429269E-14</v>
      </c>
      <c r="I702" s="54">
        <f>IF(Test_type="Up",'Request Details'!$H$5,IF(Test_type="Down",'Request Details'!$I$5,0))*PQ_Test[[#This Row],[Rate]]*15</f>
        <v>0</v>
      </c>
    </row>
    <row r="703" spans="2:9" x14ac:dyDescent="0.3">
      <c r="B703" s="34">
        <f>TEXT(PQ_Test[[#This Row],[Timestep]]*"00:00:04","HH:MM:SS")+0</f>
        <v>3.125E-2</v>
      </c>
      <c r="C703" s="33">
        <v>675</v>
      </c>
      <c r="D703" s="33" t="s">
        <v>27</v>
      </c>
      <c r="E703" s="33">
        <v>0</v>
      </c>
      <c r="F703" s="43">
        <v>0</v>
      </c>
      <c r="G703" s="43">
        <f>IFERROR(G702+PQ_Test[[#This Row],[Factor]]*PQ_Test[[#This Row],[Rate]]*IF($C$1="Up",1,IF($C$1="Down",-1,0)),0)</f>
        <v>2.4737156767429269E-15</v>
      </c>
      <c r="H703" s="54">
        <f>IF(Test_type="Up",'Request Details'!$H$5,IF(Test_type="Down",'Request Details'!$I$5,0))*PQ_Test[[#This Row],[Profile %]]</f>
        <v>2.4737156767429269E-14</v>
      </c>
      <c r="I703" s="54">
        <f>IF(Test_type="Up",'Request Details'!$H$5,IF(Test_type="Down",'Request Details'!$I$5,0))*PQ_Test[[#This Row],[Rate]]*15</f>
        <v>0</v>
      </c>
    </row>
    <row r="704" spans="2:9" x14ac:dyDescent="0.3">
      <c r="B704" s="34">
        <f>TEXT(PQ_Test[[#This Row],[Timestep]]*"00:00:04","HH:MM:SS")+0</f>
        <v>3.1296296296296301E-2</v>
      </c>
      <c r="C704" s="33">
        <v>676</v>
      </c>
      <c r="D704" s="33" t="s">
        <v>28</v>
      </c>
      <c r="E704" s="33">
        <v>1</v>
      </c>
      <c r="F704" s="43">
        <v>0.01</v>
      </c>
      <c r="G704" s="43">
        <f>IFERROR(G703+PQ_Test[[#This Row],[Factor]]*PQ_Test[[#This Row],[Rate]]*IF($C$1="Up",1,IF($C$1="Down",-1,0)),0)</f>
        <v>1.0000000000002474E-2</v>
      </c>
      <c r="H704" s="54">
        <f>IF(Test_type="Up",'Request Details'!$H$5,IF(Test_type="Down",'Request Details'!$I$5,0))*PQ_Test[[#This Row],[Profile %]]</f>
        <v>0.10000000000002474</v>
      </c>
      <c r="I704" s="54">
        <f>IF(Test_type="Up",'Request Details'!$H$5,IF(Test_type="Down",'Request Details'!$I$5,0))*PQ_Test[[#This Row],[Rate]]*15</f>
        <v>1.5</v>
      </c>
    </row>
    <row r="705" spans="2:9" x14ac:dyDescent="0.3">
      <c r="B705" s="34">
        <f>TEXT(PQ_Test[[#This Row],[Timestep]]*"00:00:04","HH:MM:SS")+0</f>
        <v>3.1342592592592596E-2</v>
      </c>
      <c r="C705" s="33">
        <v>677</v>
      </c>
      <c r="D705" s="33" t="s">
        <v>28</v>
      </c>
      <c r="E705" s="33">
        <v>1</v>
      </c>
      <c r="F705" s="43">
        <v>0.01</v>
      </c>
      <c r="G705" s="43">
        <f>IFERROR(G704+PQ_Test[[#This Row],[Factor]]*PQ_Test[[#This Row],[Rate]]*IF($C$1="Up",1,IF($C$1="Down",-1,0)),0)</f>
        <v>2.0000000000002474E-2</v>
      </c>
      <c r="H705" s="54">
        <f>IF(Test_type="Up",'Request Details'!$H$5,IF(Test_type="Down",'Request Details'!$I$5,0))*PQ_Test[[#This Row],[Profile %]]</f>
        <v>0.20000000000002474</v>
      </c>
      <c r="I705" s="54">
        <f>IF(Test_type="Up",'Request Details'!$H$5,IF(Test_type="Down",'Request Details'!$I$5,0))*PQ_Test[[#This Row],[Rate]]*15</f>
        <v>1.5</v>
      </c>
    </row>
    <row r="706" spans="2:9" x14ac:dyDescent="0.3">
      <c r="B706" s="34">
        <f>TEXT(PQ_Test[[#This Row],[Timestep]]*"00:00:04","HH:MM:SS")+0</f>
        <v>3.138888888888889E-2</v>
      </c>
      <c r="C706" s="33">
        <v>678</v>
      </c>
      <c r="D706" s="33" t="s">
        <v>28</v>
      </c>
      <c r="E706" s="33">
        <v>1</v>
      </c>
      <c r="F706" s="43">
        <v>0.01</v>
      </c>
      <c r="G706" s="43">
        <f>IFERROR(G705+PQ_Test[[#This Row],[Factor]]*PQ_Test[[#This Row],[Rate]]*IF($C$1="Up",1,IF($C$1="Down",-1,0)),0)</f>
        <v>3.0000000000002476E-2</v>
      </c>
      <c r="H706" s="54">
        <f>IF(Test_type="Up",'Request Details'!$H$5,IF(Test_type="Down",'Request Details'!$I$5,0))*PQ_Test[[#This Row],[Profile %]]</f>
        <v>0.30000000000002475</v>
      </c>
      <c r="I706" s="54">
        <f>IF(Test_type="Up",'Request Details'!$H$5,IF(Test_type="Down",'Request Details'!$I$5,0))*PQ_Test[[#This Row],[Rate]]*15</f>
        <v>1.5</v>
      </c>
    </row>
    <row r="707" spans="2:9" x14ac:dyDescent="0.3">
      <c r="B707" s="34">
        <f>TEXT(PQ_Test[[#This Row],[Timestep]]*"00:00:04","HH:MM:SS")+0</f>
        <v>3.1435185185185184E-2</v>
      </c>
      <c r="C707" s="33">
        <v>679</v>
      </c>
      <c r="D707" s="33" t="s">
        <v>28</v>
      </c>
      <c r="E707" s="33">
        <v>1</v>
      </c>
      <c r="F707" s="43">
        <v>0.01</v>
      </c>
      <c r="G707" s="43">
        <f>IFERROR(G706+PQ_Test[[#This Row],[Factor]]*PQ_Test[[#This Row],[Rate]]*IF($C$1="Up",1,IF($C$1="Down",-1,0)),0)</f>
        <v>4.0000000000002478E-2</v>
      </c>
      <c r="H707" s="54">
        <f>IF(Test_type="Up",'Request Details'!$H$5,IF(Test_type="Down",'Request Details'!$I$5,0))*PQ_Test[[#This Row],[Profile %]]</f>
        <v>0.40000000000002478</v>
      </c>
      <c r="I707" s="54">
        <f>IF(Test_type="Up",'Request Details'!$H$5,IF(Test_type="Down",'Request Details'!$I$5,0))*PQ_Test[[#This Row],[Rate]]*15</f>
        <v>1.5</v>
      </c>
    </row>
    <row r="708" spans="2:9" x14ac:dyDescent="0.3">
      <c r="B708" s="34">
        <f>TEXT(PQ_Test[[#This Row],[Timestep]]*"00:00:04","HH:MM:SS")+0</f>
        <v>3.1481481481481485E-2</v>
      </c>
      <c r="C708" s="33">
        <v>680</v>
      </c>
      <c r="D708" s="33" t="s">
        <v>28</v>
      </c>
      <c r="E708" s="33">
        <v>1</v>
      </c>
      <c r="F708" s="43">
        <v>0.01</v>
      </c>
      <c r="G708" s="43">
        <f>IFERROR(G707+PQ_Test[[#This Row],[Factor]]*PQ_Test[[#This Row],[Rate]]*IF($C$1="Up",1,IF($C$1="Down",-1,0)),0)</f>
        <v>5.000000000000248E-2</v>
      </c>
      <c r="H708" s="54">
        <f>IF(Test_type="Up",'Request Details'!$H$5,IF(Test_type="Down",'Request Details'!$I$5,0))*PQ_Test[[#This Row],[Profile %]]</f>
        <v>0.50000000000002476</v>
      </c>
      <c r="I708" s="54">
        <f>IF(Test_type="Up",'Request Details'!$H$5,IF(Test_type="Down",'Request Details'!$I$5,0))*PQ_Test[[#This Row],[Rate]]*15</f>
        <v>1.5</v>
      </c>
    </row>
    <row r="709" spans="2:9" x14ac:dyDescent="0.3">
      <c r="B709" s="34">
        <f>TEXT(PQ_Test[[#This Row],[Timestep]]*"00:00:04","HH:MM:SS")+0</f>
        <v>3.1527777777777773E-2</v>
      </c>
      <c r="C709" s="33">
        <v>681</v>
      </c>
      <c r="D709" s="33" t="s">
        <v>28</v>
      </c>
      <c r="E709" s="33">
        <v>1</v>
      </c>
      <c r="F709" s="43">
        <v>0.01</v>
      </c>
      <c r="G709" s="43">
        <f>IFERROR(G708+PQ_Test[[#This Row],[Factor]]*PQ_Test[[#This Row],[Rate]]*IF($C$1="Up",1,IF($C$1="Down",-1,0)),0)</f>
        <v>6.0000000000002482E-2</v>
      </c>
      <c r="H709" s="54">
        <f>IF(Test_type="Up",'Request Details'!$H$5,IF(Test_type="Down",'Request Details'!$I$5,0))*PQ_Test[[#This Row],[Profile %]]</f>
        <v>0.60000000000002485</v>
      </c>
      <c r="I709" s="54">
        <f>IF(Test_type="Up",'Request Details'!$H$5,IF(Test_type="Down",'Request Details'!$I$5,0))*PQ_Test[[#This Row],[Rate]]*15</f>
        <v>1.5</v>
      </c>
    </row>
    <row r="710" spans="2:9" x14ac:dyDescent="0.3">
      <c r="B710" s="34">
        <f>TEXT(PQ_Test[[#This Row],[Timestep]]*"00:00:04","HH:MM:SS")+0</f>
        <v>3.1574074074074074E-2</v>
      </c>
      <c r="C710" s="33">
        <v>682</v>
      </c>
      <c r="D710" s="33" t="s">
        <v>28</v>
      </c>
      <c r="E710" s="33">
        <v>1</v>
      </c>
      <c r="F710" s="43">
        <v>0.01</v>
      </c>
      <c r="G710" s="43">
        <f>IFERROR(G709+PQ_Test[[#This Row],[Factor]]*PQ_Test[[#This Row],[Rate]]*IF($C$1="Up",1,IF($C$1="Down",-1,0)),0)</f>
        <v>7.0000000000002477E-2</v>
      </c>
      <c r="H710" s="54">
        <f>IF(Test_type="Up",'Request Details'!$H$5,IF(Test_type="Down",'Request Details'!$I$5,0))*PQ_Test[[#This Row],[Profile %]]</f>
        <v>0.70000000000002482</v>
      </c>
      <c r="I710" s="54">
        <f>IF(Test_type="Up",'Request Details'!$H$5,IF(Test_type="Down",'Request Details'!$I$5,0))*PQ_Test[[#This Row],[Rate]]*15</f>
        <v>1.5</v>
      </c>
    </row>
    <row r="711" spans="2:9" x14ac:dyDescent="0.3">
      <c r="B711" s="34">
        <f>TEXT(PQ_Test[[#This Row],[Timestep]]*"00:00:04","HH:MM:SS")+0</f>
        <v>3.1620370370370368E-2</v>
      </c>
      <c r="C711" s="33">
        <v>683</v>
      </c>
      <c r="D711" s="33" t="s">
        <v>28</v>
      </c>
      <c r="E711" s="33">
        <v>1</v>
      </c>
      <c r="F711" s="43">
        <v>0.01</v>
      </c>
      <c r="G711" s="43">
        <f>IFERROR(G710+PQ_Test[[#This Row],[Factor]]*PQ_Test[[#This Row],[Rate]]*IF($C$1="Up",1,IF($C$1="Down",-1,0)),0)</f>
        <v>8.0000000000002472E-2</v>
      </c>
      <c r="H711" s="54">
        <f>IF(Test_type="Up",'Request Details'!$H$5,IF(Test_type="Down",'Request Details'!$I$5,0))*PQ_Test[[#This Row],[Profile %]]</f>
        <v>0.80000000000002469</v>
      </c>
      <c r="I711" s="54">
        <f>IF(Test_type="Up",'Request Details'!$H$5,IF(Test_type="Down",'Request Details'!$I$5,0))*PQ_Test[[#This Row],[Rate]]*15</f>
        <v>1.5</v>
      </c>
    </row>
    <row r="712" spans="2:9" x14ac:dyDescent="0.3">
      <c r="B712" s="34">
        <f>TEXT(PQ_Test[[#This Row],[Timestep]]*"00:00:04","HH:MM:SS")+0</f>
        <v>3.1666666666666669E-2</v>
      </c>
      <c r="C712" s="33">
        <v>684</v>
      </c>
      <c r="D712" s="33" t="s">
        <v>28</v>
      </c>
      <c r="E712" s="33">
        <v>1</v>
      </c>
      <c r="F712" s="43">
        <v>0.01</v>
      </c>
      <c r="G712" s="43">
        <f>IFERROR(G711+PQ_Test[[#This Row],[Factor]]*PQ_Test[[#This Row],[Rate]]*IF($C$1="Up",1,IF($C$1="Down",-1,0)),0)</f>
        <v>9.0000000000002467E-2</v>
      </c>
      <c r="H712" s="54">
        <f>IF(Test_type="Up",'Request Details'!$H$5,IF(Test_type="Down",'Request Details'!$I$5,0))*PQ_Test[[#This Row],[Profile %]]</f>
        <v>0.90000000000002467</v>
      </c>
      <c r="I712" s="54">
        <f>IF(Test_type="Up",'Request Details'!$H$5,IF(Test_type="Down",'Request Details'!$I$5,0))*PQ_Test[[#This Row],[Rate]]*15</f>
        <v>1.5</v>
      </c>
    </row>
    <row r="713" spans="2:9" x14ac:dyDescent="0.3">
      <c r="B713" s="34">
        <f>TEXT(PQ_Test[[#This Row],[Timestep]]*"00:00:04","HH:MM:SS")+0</f>
        <v>3.1712962962962964E-2</v>
      </c>
      <c r="C713" s="33">
        <v>685</v>
      </c>
      <c r="D713" s="33" t="s">
        <v>28</v>
      </c>
      <c r="E713" s="33">
        <v>1</v>
      </c>
      <c r="F713" s="43">
        <v>0.01</v>
      </c>
      <c r="G713" s="43">
        <f>IFERROR(G712+PQ_Test[[#This Row],[Factor]]*PQ_Test[[#This Row],[Rate]]*IF($C$1="Up",1,IF($C$1="Down",-1,0)),0)</f>
        <v>0.10000000000000246</v>
      </c>
      <c r="H713" s="54">
        <f>IF(Test_type="Up",'Request Details'!$H$5,IF(Test_type="Down",'Request Details'!$I$5,0))*PQ_Test[[#This Row],[Profile %]]</f>
        <v>1.0000000000000246</v>
      </c>
      <c r="I713" s="54">
        <f>IF(Test_type="Up",'Request Details'!$H$5,IF(Test_type="Down",'Request Details'!$I$5,0))*PQ_Test[[#This Row],[Rate]]*15</f>
        <v>1.5</v>
      </c>
    </row>
    <row r="714" spans="2:9" x14ac:dyDescent="0.3">
      <c r="B714" s="34">
        <f>TEXT(PQ_Test[[#This Row],[Timestep]]*"00:00:04","HH:MM:SS")+0</f>
        <v>3.1759259259259258E-2</v>
      </c>
      <c r="C714" s="33">
        <v>686</v>
      </c>
      <c r="D714" s="33" t="s">
        <v>28</v>
      </c>
      <c r="E714" s="33">
        <v>1</v>
      </c>
      <c r="F714" s="43">
        <v>0.01</v>
      </c>
      <c r="G714" s="43">
        <f>IFERROR(G713+PQ_Test[[#This Row],[Factor]]*PQ_Test[[#This Row],[Rate]]*IF($C$1="Up",1,IF($C$1="Down",-1,0)),0)</f>
        <v>0.11000000000000246</v>
      </c>
      <c r="H714" s="54">
        <f>IF(Test_type="Up",'Request Details'!$H$5,IF(Test_type="Down",'Request Details'!$I$5,0))*PQ_Test[[#This Row],[Profile %]]</f>
        <v>1.1000000000000245</v>
      </c>
      <c r="I714" s="54">
        <f>IF(Test_type="Up",'Request Details'!$H$5,IF(Test_type="Down",'Request Details'!$I$5,0))*PQ_Test[[#This Row],[Rate]]*15</f>
        <v>1.5</v>
      </c>
    </row>
    <row r="715" spans="2:9" x14ac:dyDescent="0.3">
      <c r="B715" s="34">
        <f>TEXT(PQ_Test[[#This Row],[Timestep]]*"00:00:04","HH:MM:SS")+0</f>
        <v>3.1805555555555552E-2</v>
      </c>
      <c r="C715" s="33">
        <v>687</v>
      </c>
      <c r="D715" s="33" t="s">
        <v>28</v>
      </c>
      <c r="E715" s="33">
        <v>1</v>
      </c>
      <c r="F715" s="43">
        <v>0.01</v>
      </c>
      <c r="G715" s="43">
        <f>IFERROR(G714+PQ_Test[[#This Row],[Factor]]*PQ_Test[[#This Row],[Rate]]*IF($C$1="Up",1,IF($C$1="Down",-1,0)),0)</f>
        <v>0.12000000000000245</v>
      </c>
      <c r="H715" s="54">
        <f>IF(Test_type="Up",'Request Details'!$H$5,IF(Test_type="Down",'Request Details'!$I$5,0))*PQ_Test[[#This Row],[Profile %]]</f>
        <v>1.2000000000000246</v>
      </c>
      <c r="I715" s="54">
        <f>IF(Test_type="Up",'Request Details'!$H$5,IF(Test_type="Down",'Request Details'!$I$5,0))*PQ_Test[[#This Row],[Rate]]*15</f>
        <v>1.5</v>
      </c>
    </row>
    <row r="716" spans="2:9" x14ac:dyDescent="0.3">
      <c r="B716" s="34">
        <f>TEXT(PQ_Test[[#This Row],[Timestep]]*"00:00:04","HH:MM:SS")+0</f>
        <v>3.1851851851851853E-2</v>
      </c>
      <c r="C716" s="33">
        <v>688</v>
      </c>
      <c r="D716" s="33" t="s">
        <v>28</v>
      </c>
      <c r="E716" s="33">
        <v>1</v>
      </c>
      <c r="F716" s="43">
        <v>0.01</v>
      </c>
      <c r="G716" s="43">
        <f>IFERROR(G715+PQ_Test[[#This Row],[Factor]]*PQ_Test[[#This Row],[Rate]]*IF($C$1="Up",1,IF($C$1="Down",-1,0)),0)</f>
        <v>0.13000000000000245</v>
      </c>
      <c r="H716" s="54">
        <f>IF(Test_type="Up",'Request Details'!$H$5,IF(Test_type="Down",'Request Details'!$I$5,0))*PQ_Test[[#This Row],[Profile %]]</f>
        <v>1.3000000000000245</v>
      </c>
      <c r="I716" s="54">
        <f>IF(Test_type="Up",'Request Details'!$H$5,IF(Test_type="Down",'Request Details'!$I$5,0))*PQ_Test[[#This Row],[Rate]]*15</f>
        <v>1.5</v>
      </c>
    </row>
    <row r="717" spans="2:9" x14ac:dyDescent="0.3">
      <c r="B717" s="34">
        <f>TEXT(PQ_Test[[#This Row],[Timestep]]*"00:00:04","HH:MM:SS")+0</f>
        <v>3.1898148148148148E-2</v>
      </c>
      <c r="C717" s="33">
        <v>689</v>
      </c>
      <c r="D717" s="33" t="s">
        <v>28</v>
      </c>
      <c r="E717" s="33">
        <v>1</v>
      </c>
      <c r="F717" s="43">
        <v>0.01</v>
      </c>
      <c r="G717" s="43">
        <f>IFERROR(G716+PQ_Test[[#This Row],[Factor]]*PQ_Test[[#This Row],[Rate]]*IF($C$1="Up",1,IF($C$1="Down",-1,0)),0)</f>
        <v>0.14000000000000246</v>
      </c>
      <c r="H717" s="54">
        <f>IF(Test_type="Up",'Request Details'!$H$5,IF(Test_type="Down",'Request Details'!$I$5,0))*PQ_Test[[#This Row],[Profile %]]</f>
        <v>1.4000000000000246</v>
      </c>
      <c r="I717" s="54">
        <f>IF(Test_type="Up",'Request Details'!$H$5,IF(Test_type="Down",'Request Details'!$I$5,0))*PQ_Test[[#This Row],[Rate]]*15</f>
        <v>1.5</v>
      </c>
    </row>
    <row r="718" spans="2:9" x14ac:dyDescent="0.3">
      <c r="B718" s="34">
        <f>TEXT(PQ_Test[[#This Row],[Timestep]]*"00:00:04","HH:MM:SS")+0</f>
        <v>3.1944444444444449E-2</v>
      </c>
      <c r="C718" s="33">
        <v>690</v>
      </c>
      <c r="D718" s="33" t="s">
        <v>28</v>
      </c>
      <c r="E718" s="33">
        <v>1</v>
      </c>
      <c r="F718" s="43">
        <v>0.01</v>
      </c>
      <c r="G718" s="43">
        <f>IFERROR(G717+PQ_Test[[#This Row],[Factor]]*PQ_Test[[#This Row],[Rate]]*IF($C$1="Up",1,IF($C$1="Down",-1,0)),0)</f>
        <v>0.15000000000000246</v>
      </c>
      <c r="H718" s="54">
        <f>IF(Test_type="Up",'Request Details'!$H$5,IF(Test_type="Down",'Request Details'!$I$5,0))*PQ_Test[[#This Row],[Profile %]]</f>
        <v>1.5000000000000246</v>
      </c>
      <c r="I718" s="54">
        <f>IF(Test_type="Up",'Request Details'!$H$5,IF(Test_type="Down",'Request Details'!$I$5,0))*PQ_Test[[#This Row],[Rate]]*15</f>
        <v>1.5</v>
      </c>
    </row>
    <row r="719" spans="2:9" x14ac:dyDescent="0.3">
      <c r="B719" s="34">
        <f>TEXT(PQ_Test[[#This Row],[Timestep]]*"00:00:04","HH:MM:SS")+0</f>
        <v>3.1990740740740743E-2</v>
      </c>
      <c r="C719" s="33">
        <v>691</v>
      </c>
      <c r="D719" s="33" t="s">
        <v>28</v>
      </c>
      <c r="E719" s="33">
        <v>1</v>
      </c>
      <c r="F719" s="43">
        <v>0.01</v>
      </c>
      <c r="G719" s="43">
        <f>IFERROR(G718+PQ_Test[[#This Row],[Factor]]*PQ_Test[[#This Row],[Rate]]*IF($C$1="Up",1,IF($C$1="Down",-1,0)),0)</f>
        <v>0.16000000000000247</v>
      </c>
      <c r="H719" s="54">
        <f>IF(Test_type="Up",'Request Details'!$H$5,IF(Test_type="Down",'Request Details'!$I$5,0))*PQ_Test[[#This Row],[Profile %]]</f>
        <v>1.6000000000000247</v>
      </c>
      <c r="I719" s="54">
        <f>IF(Test_type="Up",'Request Details'!$H$5,IF(Test_type="Down",'Request Details'!$I$5,0))*PQ_Test[[#This Row],[Rate]]*15</f>
        <v>1.5</v>
      </c>
    </row>
    <row r="720" spans="2:9" x14ac:dyDescent="0.3">
      <c r="B720" s="34">
        <f>TEXT(PQ_Test[[#This Row],[Timestep]]*"00:00:04","HH:MM:SS")+0</f>
        <v>3.2037037037037037E-2</v>
      </c>
      <c r="C720" s="33">
        <v>692</v>
      </c>
      <c r="D720" s="33" t="s">
        <v>28</v>
      </c>
      <c r="E720" s="33">
        <v>1</v>
      </c>
      <c r="F720" s="43">
        <v>0.01</v>
      </c>
      <c r="G720" s="43">
        <f>IFERROR(G719+PQ_Test[[#This Row],[Factor]]*PQ_Test[[#This Row],[Rate]]*IF($C$1="Up",1,IF($C$1="Down",-1,0)),0)</f>
        <v>0.17000000000000248</v>
      </c>
      <c r="H720" s="54">
        <f>IF(Test_type="Up",'Request Details'!$H$5,IF(Test_type="Down",'Request Details'!$I$5,0))*PQ_Test[[#This Row],[Profile %]]</f>
        <v>1.7000000000000248</v>
      </c>
      <c r="I720" s="54">
        <f>IF(Test_type="Up",'Request Details'!$H$5,IF(Test_type="Down",'Request Details'!$I$5,0))*PQ_Test[[#This Row],[Rate]]*15</f>
        <v>1.5</v>
      </c>
    </row>
    <row r="721" spans="2:9" x14ac:dyDescent="0.3">
      <c r="B721" s="34">
        <f>TEXT(PQ_Test[[#This Row],[Timestep]]*"00:00:04","HH:MM:SS")+0</f>
        <v>3.2083333333333332E-2</v>
      </c>
      <c r="C721" s="33">
        <v>693</v>
      </c>
      <c r="D721" s="33" t="s">
        <v>28</v>
      </c>
      <c r="E721" s="33">
        <v>1</v>
      </c>
      <c r="F721" s="43">
        <v>0.01</v>
      </c>
      <c r="G721" s="43">
        <f>IFERROR(G720+PQ_Test[[#This Row],[Factor]]*PQ_Test[[#This Row],[Rate]]*IF($C$1="Up",1,IF($C$1="Down",-1,0)),0)</f>
        <v>0.18000000000000249</v>
      </c>
      <c r="H721" s="54">
        <f>IF(Test_type="Up",'Request Details'!$H$5,IF(Test_type="Down",'Request Details'!$I$5,0))*PQ_Test[[#This Row],[Profile %]]</f>
        <v>1.8000000000000249</v>
      </c>
      <c r="I721" s="54">
        <f>IF(Test_type="Up",'Request Details'!$H$5,IF(Test_type="Down",'Request Details'!$I$5,0))*PQ_Test[[#This Row],[Rate]]*15</f>
        <v>1.5</v>
      </c>
    </row>
    <row r="722" spans="2:9" x14ac:dyDescent="0.3">
      <c r="B722" s="34">
        <f>TEXT(PQ_Test[[#This Row],[Timestep]]*"00:00:04","HH:MM:SS")+0</f>
        <v>3.2129629629629626E-2</v>
      </c>
      <c r="C722" s="33">
        <v>694</v>
      </c>
      <c r="D722" s="33" t="s">
        <v>28</v>
      </c>
      <c r="E722" s="33">
        <v>1</v>
      </c>
      <c r="F722" s="43">
        <v>0.01</v>
      </c>
      <c r="G722" s="43">
        <f>IFERROR(G721+PQ_Test[[#This Row],[Factor]]*PQ_Test[[#This Row],[Rate]]*IF($C$1="Up",1,IF($C$1="Down",-1,0)),0)</f>
        <v>0.1900000000000025</v>
      </c>
      <c r="H722" s="54">
        <f>IF(Test_type="Up",'Request Details'!$H$5,IF(Test_type="Down",'Request Details'!$I$5,0))*PQ_Test[[#This Row],[Profile %]]</f>
        <v>1.900000000000025</v>
      </c>
      <c r="I722" s="54">
        <f>IF(Test_type="Up",'Request Details'!$H$5,IF(Test_type="Down",'Request Details'!$I$5,0))*PQ_Test[[#This Row],[Rate]]*15</f>
        <v>1.5</v>
      </c>
    </row>
    <row r="723" spans="2:9" x14ac:dyDescent="0.3">
      <c r="B723" s="34">
        <f>TEXT(PQ_Test[[#This Row],[Timestep]]*"00:00:04","HH:MM:SS")+0</f>
        <v>3.2175925925925927E-2</v>
      </c>
      <c r="C723" s="33">
        <v>695</v>
      </c>
      <c r="D723" s="33" t="s">
        <v>28</v>
      </c>
      <c r="E723" s="33">
        <v>1</v>
      </c>
      <c r="F723" s="43">
        <v>0.01</v>
      </c>
      <c r="G723" s="43">
        <f>IFERROR(G722+PQ_Test[[#This Row],[Factor]]*PQ_Test[[#This Row],[Rate]]*IF($C$1="Up",1,IF($C$1="Down",-1,0)),0)</f>
        <v>0.20000000000000251</v>
      </c>
      <c r="H723" s="54">
        <f>IF(Test_type="Up",'Request Details'!$H$5,IF(Test_type="Down",'Request Details'!$I$5,0))*PQ_Test[[#This Row],[Profile %]]</f>
        <v>2.0000000000000249</v>
      </c>
      <c r="I723" s="54">
        <f>IF(Test_type="Up",'Request Details'!$H$5,IF(Test_type="Down",'Request Details'!$I$5,0))*PQ_Test[[#This Row],[Rate]]*15</f>
        <v>1.5</v>
      </c>
    </row>
    <row r="724" spans="2:9" x14ac:dyDescent="0.3">
      <c r="B724" s="34">
        <f>TEXT(PQ_Test[[#This Row],[Timestep]]*"00:00:04","HH:MM:SS")+0</f>
        <v>3.2222222222222222E-2</v>
      </c>
      <c r="C724" s="33">
        <v>696</v>
      </c>
      <c r="D724" s="33" t="s">
        <v>28</v>
      </c>
      <c r="E724" s="33">
        <v>1</v>
      </c>
      <c r="F724" s="43">
        <v>0.01</v>
      </c>
      <c r="G724" s="43">
        <f>IFERROR(G723+PQ_Test[[#This Row],[Factor]]*PQ_Test[[#This Row],[Rate]]*IF($C$1="Up",1,IF($C$1="Down",-1,0)),0)</f>
        <v>0.21000000000000252</v>
      </c>
      <c r="H724" s="54">
        <f>IF(Test_type="Up",'Request Details'!$H$5,IF(Test_type="Down",'Request Details'!$I$5,0))*PQ_Test[[#This Row],[Profile %]]</f>
        <v>2.1000000000000254</v>
      </c>
      <c r="I724" s="54">
        <f>IF(Test_type="Up",'Request Details'!$H$5,IF(Test_type="Down",'Request Details'!$I$5,0))*PQ_Test[[#This Row],[Rate]]*15</f>
        <v>1.5</v>
      </c>
    </row>
    <row r="725" spans="2:9" x14ac:dyDescent="0.3">
      <c r="B725" s="34">
        <f>TEXT(PQ_Test[[#This Row],[Timestep]]*"00:00:04","HH:MM:SS")+0</f>
        <v>3.2268518518518523E-2</v>
      </c>
      <c r="C725" s="33">
        <v>697</v>
      </c>
      <c r="D725" s="33" t="s">
        <v>28</v>
      </c>
      <c r="E725" s="33">
        <v>1</v>
      </c>
      <c r="F725" s="43">
        <v>0.01</v>
      </c>
      <c r="G725" s="43">
        <f>IFERROR(G724+PQ_Test[[#This Row],[Factor]]*PQ_Test[[#This Row],[Rate]]*IF($C$1="Up",1,IF($C$1="Down",-1,0)),0)</f>
        <v>0.22000000000000253</v>
      </c>
      <c r="H725" s="54">
        <f>IF(Test_type="Up",'Request Details'!$H$5,IF(Test_type="Down",'Request Details'!$I$5,0))*PQ_Test[[#This Row],[Profile %]]</f>
        <v>2.200000000000025</v>
      </c>
      <c r="I725" s="54">
        <f>IF(Test_type="Up",'Request Details'!$H$5,IF(Test_type="Down",'Request Details'!$I$5,0))*PQ_Test[[#This Row],[Rate]]*15</f>
        <v>1.5</v>
      </c>
    </row>
    <row r="726" spans="2:9" x14ac:dyDescent="0.3">
      <c r="B726" s="34">
        <f>TEXT(PQ_Test[[#This Row],[Timestep]]*"00:00:04","HH:MM:SS")+0</f>
        <v>3.2314814814814817E-2</v>
      </c>
      <c r="C726" s="33">
        <v>698</v>
      </c>
      <c r="D726" s="33" t="s">
        <v>28</v>
      </c>
      <c r="E726" s="33">
        <v>1</v>
      </c>
      <c r="F726" s="43">
        <v>0.01</v>
      </c>
      <c r="G726" s="43">
        <f>IFERROR(G725+PQ_Test[[#This Row],[Factor]]*PQ_Test[[#This Row],[Rate]]*IF($C$1="Up",1,IF($C$1="Down",-1,0)),0)</f>
        <v>0.23000000000000254</v>
      </c>
      <c r="H726" s="54">
        <f>IF(Test_type="Up",'Request Details'!$H$5,IF(Test_type="Down",'Request Details'!$I$5,0))*PQ_Test[[#This Row],[Profile %]]</f>
        <v>2.3000000000000256</v>
      </c>
      <c r="I726" s="54">
        <f>IF(Test_type="Up",'Request Details'!$H$5,IF(Test_type="Down",'Request Details'!$I$5,0))*PQ_Test[[#This Row],[Rate]]*15</f>
        <v>1.5</v>
      </c>
    </row>
    <row r="727" spans="2:9" x14ac:dyDescent="0.3">
      <c r="B727" s="34">
        <f>TEXT(PQ_Test[[#This Row],[Timestep]]*"00:00:04","HH:MM:SS")+0</f>
        <v>3.2361111111111111E-2</v>
      </c>
      <c r="C727" s="33">
        <v>699</v>
      </c>
      <c r="D727" s="33" t="s">
        <v>28</v>
      </c>
      <c r="E727" s="33">
        <v>1</v>
      </c>
      <c r="F727" s="43">
        <v>0.01</v>
      </c>
      <c r="G727" s="43">
        <f>IFERROR(G726+PQ_Test[[#This Row],[Factor]]*PQ_Test[[#This Row],[Rate]]*IF($C$1="Up",1,IF($C$1="Down",-1,0)),0)</f>
        <v>0.24000000000000254</v>
      </c>
      <c r="H727" s="54">
        <f>IF(Test_type="Up",'Request Details'!$H$5,IF(Test_type="Down",'Request Details'!$I$5,0))*PQ_Test[[#This Row],[Profile %]]</f>
        <v>2.4000000000000252</v>
      </c>
      <c r="I727" s="54">
        <f>IF(Test_type="Up",'Request Details'!$H$5,IF(Test_type="Down",'Request Details'!$I$5,0))*PQ_Test[[#This Row],[Rate]]*15</f>
        <v>1.5</v>
      </c>
    </row>
    <row r="728" spans="2:9" x14ac:dyDescent="0.3">
      <c r="B728" s="34">
        <f>TEXT(PQ_Test[[#This Row],[Timestep]]*"00:00:04","HH:MM:SS")+0</f>
        <v>3.2407407407407406E-2</v>
      </c>
      <c r="C728" s="33">
        <v>700</v>
      </c>
      <c r="D728" s="33" t="s">
        <v>28</v>
      </c>
      <c r="E728" s="33">
        <v>1</v>
      </c>
      <c r="F728" s="43">
        <v>0.01</v>
      </c>
      <c r="G728" s="43">
        <f>IFERROR(G727+PQ_Test[[#This Row],[Factor]]*PQ_Test[[#This Row],[Rate]]*IF($C$1="Up",1,IF($C$1="Down",-1,0)),0)</f>
        <v>0.25000000000000255</v>
      </c>
      <c r="H728" s="54">
        <f>IF(Test_type="Up",'Request Details'!$H$5,IF(Test_type="Down",'Request Details'!$I$5,0))*PQ_Test[[#This Row],[Profile %]]</f>
        <v>2.5000000000000258</v>
      </c>
      <c r="I728" s="54">
        <f>IF(Test_type="Up",'Request Details'!$H$5,IF(Test_type="Down",'Request Details'!$I$5,0))*PQ_Test[[#This Row],[Rate]]*15</f>
        <v>1.5</v>
      </c>
    </row>
    <row r="729" spans="2:9" x14ac:dyDescent="0.3">
      <c r="B729" s="34">
        <f>TEXT(PQ_Test[[#This Row],[Timestep]]*"00:00:04","HH:MM:SS")+0</f>
        <v>3.24537037037037E-2</v>
      </c>
      <c r="C729" s="33">
        <v>701</v>
      </c>
      <c r="D729" s="33" t="s">
        <v>28</v>
      </c>
      <c r="E729" s="33">
        <v>1</v>
      </c>
      <c r="F729" s="43">
        <v>0.01</v>
      </c>
      <c r="G729" s="43">
        <f>IFERROR(G728+PQ_Test[[#This Row],[Factor]]*PQ_Test[[#This Row],[Rate]]*IF($C$1="Up",1,IF($C$1="Down",-1,0)),0)</f>
        <v>0.26000000000000256</v>
      </c>
      <c r="H729" s="54">
        <f>IF(Test_type="Up",'Request Details'!$H$5,IF(Test_type="Down",'Request Details'!$I$5,0))*PQ_Test[[#This Row],[Profile %]]</f>
        <v>2.6000000000000254</v>
      </c>
      <c r="I729" s="54">
        <f>IF(Test_type="Up",'Request Details'!$H$5,IF(Test_type="Down",'Request Details'!$I$5,0))*PQ_Test[[#This Row],[Rate]]*15</f>
        <v>1.5</v>
      </c>
    </row>
    <row r="730" spans="2:9" x14ac:dyDescent="0.3">
      <c r="B730" s="34">
        <f>TEXT(PQ_Test[[#This Row],[Timestep]]*"00:00:04","HH:MM:SS")+0</f>
        <v>3.2499999999999994E-2</v>
      </c>
      <c r="C730" s="33">
        <v>702</v>
      </c>
      <c r="D730" s="33" t="s">
        <v>28</v>
      </c>
      <c r="E730" s="33">
        <v>1</v>
      </c>
      <c r="F730" s="43">
        <v>0.01</v>
      </c>
      <c r="G730" s="43">
        <f>IFERROR(G729+PQ_Test[[#This Row],[Factor]]*PQ_Test[[#This Row],[Rate]]*IF($C$1="Up",1,IF($C$1="Down",-1,0)),0)</f>
        <v>0.27000000000000257</v>
      </c>
      <c r="H730" s="54">
        <f>IF(Test_type="Up",'Request Details'!$H$5,IF(Test_type="Down",'Request Details'!$I$5,0))*PQ_Test[[#This Row],[Profile %]]</f>
        <v>2.7000000000000259</v>
      </c>
      <c r="I730" s="54">
        <f>IF(Test_type="Up",'Request Details'!$H$5,IF(Test_type="Down",'Request Details'!$I$5,0))*PQ_Test[[#This Row],[Rate]]*15</f>
        <v>1.5</v>
      </c>
    </row>
    <row r="731" spans="2:9" x14ac:dyDescent="0.3">
      <c r="B731" s="34">
        <f>TEXT(PQ_Test[[#This Row],[Timestep]]*"00:00:04","HH:MM:SS")+0</f>
        <v>3.2546296296296295E-2</v>
      </c>
      <c r="C731" s="33">
        <v>703</v>
      </c>
      <c r="D731" s="33" t="s">
        <v>28</v>
      </c>
      <c r="E731" s="33">
        <v>1</v>
      </c>
      <c r="F731" s="43">
        <v>0.01</v>
      </c>
      <c r="G731" s="43">
        <f>IFERROR(G730+PQ_Test[[#This Row],[Factor]]*PQ_Test[[#This Row],[Rate]]*IF($C$1="Up",1,IF($C$1="Down",-1,0)),0)</f>
        <v>0.28000000000000258</v>
      </c>
      <c r="H731" s="54">
        <f>IF(Test_type="Up",'Request Details'!$H$5,IF(Test_type="Down",'Request Details'!$I$5,0))*PQ_Test[[#This Row],[Profile %]]</f>
        <v>2.8000000000000256</v>
      </c>
      <c r="I731" s="54">
        <f>IF(Test_type="Up",'Request Details'!$H$5,IF(Test_type="Down",'Request Details'!$I$5,0))*PQ_Test[[#This Row],[Rate]]*15</f>
        <v>1.5</v>
      </c>
    </row>
    <row r="732" spans="2:9" x14ac:dyDescent="0.3">
      <c r="B732" s="34">
        <f>TEXT(PQ_Test[[#This Row],[Timestep]]*"00:00:04","HH:MM:SS")+0</f>
        <v>3.259259259259259E-2</v>
      </c>
      <c r="C732" s="33">
        <v>704</v>
      </c>
      <c r="D732" s="33" t="s">
        <v>28</v>
      </c>
      <c r="E732" s="33">
        <v>1</v>
      </c>
      <c r="F732" s="43">
        <v>0.01</v>
      </c>
      <c r="G732" s="43">
        <f>IFERROR(G731+PQ_Test[[#This Row],[Factor]]*PQ_Test[[#This Row],[Rate]]*IF($C$1="Up",1,IF($C$1="Down",-1,0)),0)</f>
        <v>0.29000000000000259</v>
      </c>
      <c r="H732" s="54">
        <f>IF(Test_type="Up",'Request Details'!$H$5,IF(Test_type="Down",'Request Details'!$I$5,0))*PQ_Test[[#This Row],[Profile %]]</f>
        <v>2.9000000000000261</v>
      </c>
      <c r="I732" s="54">
        <f>IF(Test_type="Up",'Request Details'!$H$5,IF(Test_type="Down",'Request Details'!$I$5,0))*PQ_Test[[#This Row],[Rate]]*15</f>
        <v>1.5</v>
      </c>
    </row>
    <row r="733" spans="2:9" x14ac:dyDescent="0.3">
      <c r="B733" s="34">
        <f>TEXT(PQ_Test[[#This Row],[Timestep]]*"00:00:04","HH:MM:SS")+0</f>
        <v>3.2638888888888891E-2</v>
      </c>
      <c r="C733" s="33">
        <v>705</v>
      </c>
      <c r="D733" s="33" t="s">
        <v>28</v>
      </c>
      <c r="E733" s="33">
        <v>1</v>
      </c>
      <c r="F733" s="43">
        <v>0.01</v>
      </c>
      <c r="G733" s="43">
        <f>IFERROR(G732+PQ_Test[[#This Row],[Factor]]*PQ_Test[[#This Row],[Rate]]*IF($C$1="Up",1,IF($C$1="Down",-1,0)),0)</f>
        <v>0.3000000000000026</v>
      </c>
      <c r="H733" s="54">
        <f>IF(Test_type="Up",'Request Details'!$H$5,IF(Test_type="Down",'Request Details'!$I$5,0))*PQ_Test[[#This Row],[Profile %]]</f>
        <v>3.0000000000000258</v>
      </c>
      <c r="I733" s="54">
        <f>IF(Test_type="Up",'Request Details'!$H$5,IF(Test_type="Down",'Request Details'!$I$5,0))*PQ_Test[[#This Row],[Rate]]*15</f>
        <v>1.5</v>
      </c>
    </row>
    <row r="734" spans="2:9" x14ac:dyDescent="0.3">
      <c r="B734" s="34">
        <f>TEXT(PQ_Test[[#This Row],[Timestep]]*"00:00:04","HH:MM:SS")+0</f>
        <v>3.2685185185185185E-2</v>
      </c>
      <c r="C734" s="33">
        <v>706</v>
      </c>
      <c r="D734" s="33" t="s">
        <v>28</v>
      </c>
      <c r="E734" s="33">
        <v>1</v>
      </c>
      <c r="F734" s="43">
        <v>0.01</v>
      </c>
      <c r="G734" s="43">
        <f>IFERROR(G733+PQ_Test[[#This Row],[Factor]]*PQ_Test[[#This Row],[Rate]]*IF($C$1="Up",1,IF($C$1="Down",-1,0)),0)</f>
        <v>0.31000000000000261</v>
      </c>
      <c r="H734" s="54">
        <f>IF(Test_type="Up",'Request Details'!$H$5,IF(Test_type="Down",'Request Details'!$I$5,0))*PQ_Test[[#This Row],[Profile %]]</f>
        <v>3.1000000000000263</v>
      </c>
      <c r="I734" s="54">
        <f>IF(Test_type="Up",'Request Details'!$H$5,IF(Test_type="Down",'Request Details'!$I$5,0))*PQ_Test[[#This Row],[Rate]]*15</f>
        <v>1.5</v>
      </c>
    </row>
    <row r="735" spans="2:9" x14ac:dyDescent="0.3">
      <c r="B735" s="34">
        <f>TEXT(PQ_Test[[#This Row],[Timestep]]*"00:00:04","HH:MM:SS")+0</f>
        <v>3.2731481481481479E-2</v>
      </c>
      <c r="C735" s="33">
        <v>707</v>
      </c>
      <c r="D735" s="33" t="s">
        <v>28</v>
      </c>
      <c r="E735" s="33">
        <v>1</v>
      </c>
      <c r="F735" s="43">
        <v>0.01</v>
      </c>
      <c r="G735" s="43">
        <f>IFERROR(G734+PQ_Test[[#This Row],[Factor]]*PQ_Test[[#This Row],[Rate]]*IF($C$1="Up",1,IF($C$1="Down",-1,0)),0)</f>
        <v>0.32000000000000262</v>
      </c>
      <c r="H735" s="54">
        <f>IF(Test_type="Up",'Request Details'!$H$5,IF(Test_type="Down",'Request Details'!$I$5,0))*PQ_Test[[#This Row],[Profile %]]</f>
        <v>3.2000000000000259</v>
      </c>
      <c r="I735" s="54">
        <f>IF(Test_type="Up",'Request Details'!$H$5,IF(Test_type="Down",'Request Details'!$I$5,0))*PQ_Test[[#This Row],[Rate]]*15</f>
        <v>1.5</v>
      </c>
    </row>
    <row r="736" spans="2:9" x14ac:dyDescent="0.3">
      <c r="B736" s="34">
        <f>TEXT(PQ_Test[[#This Row],[Timestep]]*"00:00:04","HH:MM:SS")+0</f>
        <v>3.2777777777777781E-2</v>
      </c>
      <c r="C736" s="33">
        <v>708</v>
      </c>
      <c r="D736" s="33" t="s">
        <v>28</v>
      </c>
      <c r="E736" s="33">
        <v>1</v>
      </c>
      <c r="F736" s="43">
        <v>0.01</v>
      </c>
      <c r="G736" s="43">
        <f>IFERROR(G735+PQ_Test[[#This Row],[Factor]]*PQ_Test[[#This Row],[Rate]]*IF($C$1="Up",1,IF($C$1="Down",-1,0)),0)</f>
        <v>0.33000000000000262</v>
      </c>
      <c r="H736" s="54">
        <f>IF(Test_type="Up",'Request Details'!$H$5,IF(Test_type="Down",'Request Details'!$I$5,0))*PQ_Test[[#This Row],[Profile %]]</f>
        <v>3.3000000000000265</v>
      </c>
      <c r="I736" s="54">
        <f>IF(Test_type="Up",'Request Details'!$H$5,IF(Test_type="Down",'Request Details'!$I$5,0))*PQ_Test[[#This Row],[Rate]]*15</f>
        <v>1.5</v>
      </c>
    </row>
    <row r="737" spans="2:9" x14ac:dyDescent="0.3">
      <c r="B737" s="34">
        <f>TEXT(PQ_Test[[#This Row],[Timestep]]*"00:00:04","HH:MM:SS")+0</f>
        <v>3.2824074074074075E-2</v>
      </c>
      <c r="C737" s="33">
        <v>709</v>
      </c>
      <c r="D737" s="33" t="s">
        <v>28</v>
      </c>
      <c r="E737" s="33">
        <v>1</v>
      </c>
      <c r="F737" s="43">
        <v>0.01</v>
      </c>
      <c r="G737" s="43">
        <f>IFERROR(G736+PQ_Test[[#This Row],[Factor]]*PQ_Test[[#This Row],[Rate]]*IF($C$1="Up",1,IF($C$1="Down",-1,0)),0)</f>
        <v>0.34000000000000263</v>
      </c>
      <c r="H737" s="54">
        <f>IF(Test_type="Up",'Request Details'!$H$5,IF(Test_type="Down",'Request Details'!$I$5,0))*PQ_Test[[#This Row],[Profile %]]</f>
        <v>3.4000000000000261</v>
      </c>
      <c r="I737" s="54">
        <f>IF(Test_type="Up",'Request Details'!$H$5,IF(Test_type="Down",'Request Details'!$I$5,0))*PQ_Test[[#This Row],[Rate]]*15</f>
        <v>1.5</v>
      </c>
    </row>
    <row r="738" spans="2:9" x14ac:dyDescent="0.3">
      <c r="B738" s="34">
        <f>TEXT(PQ_Test[[#This Row],[Timestep]]*"00:00:04","HH:MM:SS")+0</f>
        <v>3.2870370370370376E-2</v>
      </c>
      <c r="C738" s="33">
        <v>710</v>
      </c>
      <c r="D738" s="33" t="s">
        <v>28</v>
      </c>
      <c r="E738" s="33">
        <v>1</v>
      </c>
      <c r="F738" s="43">
        <v>0.01</v>
      </c>
      <c r="G738" s="43">
        <f>IFERROR(G737+PQ_Test[[#This Row],[Factor]]*PQ_Test[[#This Row],[Rate]]*IF($C$1="Up",1,IF($C$1="Down",-1,0)),0)</f>
        <v>0.35000000000000264</v>
      </c>
      <c r="H738" s="54">
        <f>IF(Test_type="Up",'Request Details'!$H$5,IF(Test_type="Down",'Request Details'!$I$5,0))*PQ_Test[[#This Row],[Profile %]]</f>
        <v>3.5000000000000266</v>
      </c>
      <c r="I738" s="54">
        <f>IF(Test_type="Up",'Request Details'!$H$5,IF(Test_type="Down",'Request Details'!$I$5,0))*PQ_Test[[#This Row],[Rate]]*15</f>
        <v>1.5</v>
      </c>
    </row>
    <row r="739" spans="2:9" x14ac:dyDescent="0.3">
      <c r="B739" s="34">
        <f>TEXT(PQ_Test[[#This Row],[Timestep]]*"00:00:04","HH:MM:SS")+0</f>
        <v>3.2916666666666664E-2</v>
      </c>
      <c r="C739" s="33">
        <v>711</v>
      </c>
      <c r="D739" s="33" t="s">
        <v>28</v>
      </c>
      <c r="E739" s="33">
        <v>1</v>
      </c>
      <c r="F739" s="43">
        <v>0.01</v>
      </c>
      <c r="G739" s="43">
        <f>IFERROR(G738+PQ_Test[[#This Row],[Factor]]*PQ_Test[[#This Row],[Rate]]*IF($C$1="Up",1,IF($C$1="Down",-1,0)),0)</f>
        <v>0.36000000000000265</v>
      </c>
      <c r="H739" s="54">
        <f>IF(Test_type="Up",'Request Details'!$H$5,IF(Test_type="Down",'Request Details'!$I$5,0))*PQ_Test[[#This Row],[Profile %]]</f>
        <v>3.6000000000000263</v>
      </c>
      <c r="I739" s="54">
        <f>IF(Test_type="Up",'Request Details'!$H$5,IF(Test_type="Down",'Request Details'!$I$5,0))*PQ_Test[[#This Row],[Rate]]*15</f>
        <v>1.5</v>
      </c>
    </row>
    <row r="740" spans="2:9" x14ac:dyDescent="0.3">
      <c r="B740" s="34">
        <f>TEXT(PQ_Test[[#This Row],[Timestep]]*"00:00:04","HH:MM:SS")+0</f>
        <v>3.2962962962962965E-2</v>
      </c>
      <c r="C740" s="33">
        <v>712</v>
      </c>
      <c r="D740" s="33" t="s">
        <v>28</v>
      </c>
      <c r="E740" s="33">
        <v>1</v>
      </c>
      <c r="F740" s="43">
        <v>0.01</v>
      </c>
      <c r="G740" s="43">
        <f>IFERROR(G739+PQ_Test[[#This Row],[Factor]]*PQ_Test[[#This Row],[Rate]]*IF($C$1="Up",1,IF($C$1="Down",-1,0)),0)</f>
        <v>0.37000000000000266</v>
      </c>
      <c r="H740" s="54">
        <f>IF(Test_type="Up",'Request Details'!$H$5,IF(Test_type="Down",'Request Details'!$I$5,0))*PQ_Test[[#This Row],[Profile %]]</f>
        <v>3.7000000000000268</v>
      </c>
      <c r="I740" s="54">
        <f>IF(Test_type="Up",'Request Details'!$H$5,IF(Test_type="Down",'Request Details'!$I$5,0))*PQ_Test[[#This Row],[Rate]]*15</f>
        <v>1.5</v>
      </c>
    </row>
    <row r="741" spans="2:9" x14ac:dyDescent="0.3">
      <c r="B741" s="34">
        <f>TEXT(PQ_Test[[#This Row],[Timestep]]*"00:00:04","HH:MM:SS")+0</f>
        <v>3.3009259259259259E-2</v>
      </c>
      <c r="C741" s="33">
        <v>713</v>
      </c>
      <c r="D741" s="33" t="s">
        <v>28</v>
      </c>
      <c r="E741" s="33">
        <v>1</v>
      </c>
      <c r="F741" s="43">
        <v>0.01</v>
      </c>
      <c r="G741" s="43">
        <f>IFERROR(G740+PQ_Test[[#This Row],[Factor]]*PQ_Test[[#This Row],[Rate]]*IF($C$1="Up",1,IF($C$1="Down",-1,0)),0)</f>
        <v>0.38000000000000267</v>
      </c>
      <c r="H741" s="54">
        <f>IF(Test_type="Up",'Request Details'!$H$5,IF(Test_type="Down",'Request Details'!$I$5,0))*PQ_Test[[#This Row],[Profile %]]</f>
        <v>3.8000000000000265</v>
      </c>
      <c r="I741" s="54">
        <f>IF(Test_type="Up",'Request Details'!$H$5,IF(Test_type="Down",'Request Details'!$I$5,0))*PQ_Test[[#This Row],[Rate]]*15</f>
        <v>1.5</v>
      </c>
    </row>
    <row r="742" spans="2:9" x14ac:dyDescent="0.3">
      <c r="B742" s="34">
        <f>TEXT(PQ_Test[[#This Row],[Timestep]]*"00:00:04","HH:MM:SS")+0</f>
        <v>3.3055555555555553E-2</v>
      </c>
      <c r="C742" s="33">
        <v>714</v>
      </c>
      <c r="D742" s="33" t="s">
        <v>28</v>
      </c>
      <c r="E742" s="33">
        <v>1</v>
      </c>
      <c r="F742" s="43">
        <v>0.01</v>
      </c>
      <c r="G742" s="43">
        <f>IFERROR(G741+PQ_Test[[#This Row],[Factor]]*PQ_Test[[#This Row],[Rate]]*IF($C$1="Up",1,IF($C$1="Down",-1,0)),0)</f>
        <v>0.39000000000000268</v>
      </c>
      <c r="H742" s="54">
        <f>IF(Test_type="Up",'Request Details'!$H$5,IF(Test_type="Down",'Request Details'!$I$5,0))*PQ_Test[[#This Row],[Profile %]]</f>
        <v>3.900000000000027</v>
      </c>
      <c r="I742" s="54">
        <f>IF(Test_type="Up",'Request Details'!$H$5,IF(Test_type="Down",'Request Details'!$I$5,0))*PQ_Test[[#This Row],[Rate]]*15</f>
        <v>1.5</v>
      </c>
    </row>
    <row r="743" spans="2:9" x14ac:dyDescent="0.3">
      <c r="B743" s="34">
        <f>TEXT(PQ_Test[[#This Row],[Timestep]]*"00:00:04","HH:MM:SS")+0</f>
        <v>3.3101851851851848E-2</v>
      </c>
      <c r="C743" s="33">
        <v>715</v>
      </c>
      <c r="D743" s="33" t="s">
        <v>28</v>
      </c>
      <c r="E743" s="33">
        <v>1</v>
      </c>
      <c r="F743" s="43">
        <v>0.01</v>
      </c>
      <c r="G743" s="43">
        <f>IFERROR(G742+PQ_Test[[#This Row],[Factor]]*PQ_Test[[#This Row],[Rate]]*IF($C$1="Up",1,IF($C$1="Down",-1,0)),0)</f>
        <v>0.40000000000000269</v>
      </c>
      <c r="H743" s="54">
        <f>IF(Test_type="Up",'Request Details'!$H$5,IF(Test_type="Down",'Request Details'!$I$5,0))*PQ_Test[[#This Row],[Profile %]]</f>
        <v>4.0000000000000266</v>
      </c>
      <c r="I743" s="54">
        <f>IF(Test_type="Up",'Request Details'!$H$5,IF(Test_type="Down",'Request Details'!$I$5,0))*PQ_Test[[#This Row],[Rate]]*15</f>
        <v>1.5</v>
      </c>
    </row>
    <row r="744" spans="2:9" x14ac:dyDescent="0.3">
      <c r="B744" s="34">
        <f>TEXT(PQ_Test[[#This Row],[Timestep]]*"00:00:04","HH:MM:SS")+0</f>
        <v>3.3148148148148149E-2</v>
      </c>
      <c r="C744" s="33">
        <v>716</v>
      </c>
      <c r="D744" s="33" t="s">
        <v>28</v>
      </c>
      <c r="E744" s="33">
        <v>1</v>
      </c>
      <c r="F744" s="43">
        <v>0.01</v>
      </c>
      <c r="G744" s="43">
        <f>IFERROR(G743+PQ_Test[[#This Row],[Factor]]*PQ_Test[[#This Row],[Rate]]*IF($C$1="Up",1,IF($C$1="Down",-1,0)),0)</f>
        <v>0.4100000000000027</v>
      </c>
      <c r="H744" s="54">
        <f>IF(Test_type="Up",'Request Details'!$H$5,IF(Test_type="Down",'Request Details'!$I$5,0))*PQ_Test[[#This Row],[Profile %]]</f>
        <v>4.1000000000000272</v>
      </c>
      <c r="I744" s="54">
        <f>IF(Test_type="Up",'Request Details'!$H$5,IF(Test_type="Down",'Request Details'!$I$5,0))*PQ_Test[[#This Row],[Rate]]*15</f>
        <v>1.5</v>
      </c>
    </row>
    <row r="745" spans="2:9" x14ac:dyDescent="0.3">
      <c r="B745" s="34">
        <f>TEXT(PQ_Test[[#This Row],[Timestep]]*"00:00:04","HH:MM:SS")+0</f>
        <v>3.3194444444444443E-2</v>
      </c>
      <c r="C745" s="33">
        <v>717</v>
      </c>
      <c r="D745" s="33" t="s">
        <v>28</v>
      </c>
      <c r="E745" s="33">
        <v>1</v>
      </c>
      <c r="F745" s="43">
        <v>0.01</v>
      </c>
      <c r="G745" s="43">
        <f>IFERROR(G744+PQ_Test[[#This Row],[Factor]]*PQ_Test[[#This Row],[Rate]]*IF($C$1="Up",1,IF($C$1="Down",-1,0)),0)</f>
        <v>0.4200000000000027</v>
      </c>
      <c r="H745" s="54">
        <f>IF(Test_type="Up",'Request Details'!$H$5,IF(Test_type="Down",'Request Details'!$I$5,0))*PQ_Test[[#This Row],[Profile %]]</f>
        <v>4.2000000000000268</v>
      </c>
      <c r="I745" s="54">
        <f>IF(Test_type="Up",'Request Details'!$H$5,IF(Test_type="Down",'Request Details'!$I$5,0))*PQ_Test[[#This Row],[Rate]]*15</f>
        <v>1.5</v>
      </c>
    </row>
    <row r="746" spans="2:9" x14ac:dyDescent="0.3">
      <c r="B746" s="34">
        <f>TEXT(PQ_Test[[#This Row],[Timestep]]*"00:00:04","HH:MM:SS")+0</f>
        <v>3.3240740740740744E-2</v>
      </c>
      <c r="C746" s="33">
        <v>718</v>
      </c>
      <c r="D746" s="33" t="s">
        <v>28</v>
      </c>
      <c r="E746" s="33">
        <v>1</v>
      </c>
      <c r="F746" s="43">
        <v>0.01</v>
      </c>
      <c r="G746" s="43">
        <f>IFERROR(G745+PQ_Test[[#This Row],[Factor]]*PQ_Test[[#This Row],[Rate]]*IF($C$1="Up",1,IF($C$1="Down",-1,0)),0)</f>
        <v>0.43000000000000271</v>
      </c>
      <c r="H746" s="54">
        <f>IF(Test_type="Up",'Request Details'!$H$5,IF(Test_type="Down",'Request Details'!$I$5,0))*PQ_Test[[#This Row],[Profile %]]</f>
        <v>4.3000000000000274</v>
      </c>
      <c r="I746" s="54">
        <f>IF(Test_type="Up",'Request Details'!$H$5,IF(Test_type="Down",'Request Details'!$I$5,0))*PQ_Test[[#This Row],[Rate]]*15</f>
        <v>1.5</v>
      </c>
    </row>
    <row r="747" spans="2:9" x14ac:dyDescent="0.3">
      <c r="B747" s="34">
        <f>TEXT(PQ_Test[[#This Row],[Timestep]]*"00:00:04","HH:MM:SS")+0</f>
        <v>3.3287037037037039E-2</v>
      </c>
      <c r="C747" s="33">
        <v>719</v>
      </c>
      <c r="D747" s="33" t="s">
        <v>28</v>
      </c>
      <c r="E747" s="33">
        <v>1</v>
      </c>
      <c r="F747" s="43">
        <v>0.01</v>
      </c>
      <c r="G747" s="43">
        <f>IFERROR(G746+PQ_Test[[#This Row],[Factor]]*PQ_Test[[#This Row],[Rate]]*IF($C$1="Up",1,IF($C$1="Down",-1,0)),0)</f>
        <v>0.44000000000000272</v>
      </c>
      <c r="H747" s="54">
        <f>IF(Test_type="Up",'Request Details'!$H$5,IF(Test_type="Down",'Request Details'!$I$5,0))*PQ_Test[[#This Row],[Profile %]]</f>
        <v>4.400000000000027</v>
      </c>
      <c r="I747" s="54">
        <f>IF(Test_type="Up",'Request Details'!$H$5,IF(Test_type="Down",'Request Details'!$I$5,0))*PQ_Test[[#This Row],[Rate]]*15</f>
        <v>1.5</v>
      </c>
    </row>
    <row r="748" spans="2:9" x14ac:dyDescent="0.3">
      <c r="B748" s="34">
        <f>TEXT(PQ_Test[[#This Row],[Timestep]]*"00:00:04","HH:MM:SS")+0</f>
        <v>3.3333333333333333E-2</v>
      </c>
      <c r="C748" s="33">
        <v>720</v>
      </c>
      <c r="D748" s="33" t="s">
        <v>28</v>
      </c>
      <c r="E748" s="33">
        <v>1</v>
      </c>
      <c r="F748" s="43">
        <v>0.01</v>
      </c>
      <c r="G748" s="43">
        <f>IFERROR(G747+PQ_Test[[#This Row],[Factor]]*PQ_Test[[#This Row],[Rate]]*IF($C$1="Up",1,IF($C$1="Down",-1,0)),0)</f>
        <v>0.45000000000000273</v>
      </c>
      <c r="H748" s="54">
        <f>IF(Test_type="Up",'Request Details'!$H$5,IF(Test_type="Down",'Request Details'!$I$5,0))*PQ_Test[[#This Row],[Profile %]]</f>
        <v>4.5000000000000275</v>
      </c>
      <c r="I748" s="54">
        <f>IF(Test_type="Up",'Request Details'!$H$5,IF(Test_type="Down",'Request Details'!$I$5,0))*PQ_Test[[#This Row],[Rate]]*15</f>
        <v>1.5</v>
      </c>
    </row>
    <row r="749" spans="2:9" x14ac:dyDescent="0.3">
      <c r="B749" s="34">
        <f>TEXT(PQ_Test[[#This Row],[Timestep]]*"00:00:04","HH:MM:SS")+0</f>
        <v>3.3379629629629634E-2</v>
      </c>
      <c r="C749" s="33">
        <v>721</v>
      </c>
      <c r="D749" s="33" t="s">
        <v>28</v>
      </c>
      <c r="E749" s="33">
        <v>1</v>
      </c>
      <c r="F749" s="43">
        <v>0.01</v>
      </c>
      <c r="G749" s="43">
        <f>IFERROR(G748+PQ_Test[[#This Row],[Factor]]*PQ_Test[[#This Row],[Rate]]*IF($C$1="Up",1,IF($C$1="Down",-1,0)),0)</f>
        <v>0.46000000000000274</v>
      </c>
      <c r="H749" s="54">
        <f>IF(Test_type="Up",'Request Details'!$H$5,IF(Test_type="Down",'Request Details'!$I$5,0))*PQ_Test[[#This Row],[Profile %]]</f>
        <v>4.6000000000000272</v>
      </c>
      <c r="I749" s="54">
        <f>IF(Test_type="Up",'Request Details'!$H$5,IF(Test_type="Down",'Request Details'!$I$5,0))*PQ_Test[[#This Row],[Rate]]*15</f>
        <v>1.5</v>
      </c>
    </row>
    <row r="750" spans="2:9" x14ac:dyDescent="0.3">
      <c r="B750" s="34">
        <f>TEXT(PQ_Test[[#This Row],[Timestep]]*"00:00:04","HH:MM:SS")+0</f>
        <v>3.3425925925925921E-2</v>
      </c>
      <c r="C750" s="33">
        <v>722</v>
      </c>
      <c r="D750" s="33" t="s">
        <v>29</v>
      </c>
      <c r="E750" s="33">
        <v>-1</v>
      </c>
      <c r="F750" s="43">
        <v>1.3333333333333334E-2</v>
      </c>
      <c r="G750" s="43">
        <f>IFERROR(G749+PQ_Test[[#This Row],[Factor]]*PQ_Test[[#This Row],[Rate]]*IF($C$1="Up",1,IF($C$1="Down",-1,0)),0)</f>
        <v>0.44666666666666943</v>
      </c>
      <c r="H750" s="54">
        <f>IF(Test_type="Up",'Request Details'!$H$5,IF(Test_type="Down",'Request Details'!$I$5,0))*PQ_Test[[#This Row],[Profile %]]</f>
        <v>4.4666666666666943</v>
      </c>
      <c r="I750" s="54">
        <f>IF(Test_type="Up",'Request Details'!$H$5,IF(Test_type="Down",'Request Details'!$I$5,0))*PQ_Test[[#This Row],[Rate]]*15</f>
        <v>2</v>
      </c>
    </row>
    <row r="751" spans="2:9" x14ac:dyDescent="0.3">
      <c r="B751" s="34">
        <f>TEXT(PQ_Test[[#This Row],[Timestep]]*"00:00:04","HH:MM:SS")+0</f>
        <v>3.3472222222222223E-2</v>
      </c>
      <c r="C751" s="33">
        <v>723</v>
      </c>
      <c r="D751" s="33" t="s">
        <v>29</v>
      </c>
      <c r="E751" s="33">
        <v>-1</v>
      </c>
      <c r="F751" s="43">
        <v>1.3333333333333334E-2</v>
      </c>
      <c r="G751" s="43">
        <f>IFERROR(G750+PQ_Test[[#This Row],[Factor]]*PQ_Test[[#This Row],[Rate]]*IF($C$1="Up",1,IF($C$1="Down",-1,0)),0)</f>
        <v>0.43333333333333612</v>
      </c>
      <c r="H751" s="54">
        <f>IF(Test_type="Up",'Request Details'!$H$5,IF(Test_type="Down",'Request Details'!$I$5,0))*PQ_Test[[#This Row],[Profile %]]</f>
        <v>4.3333333333333615</v>
      </c>
      <c r="I751" s="54">
        <f>IF(Test_type="Up",'Request Details'!$H$5,IF(Test_type="Down",'Request Details'!$I$5,0))*PQ_Test[[#This Row],[Rate]]*15</f>
        <v>2</v>
      </c>
    </row>
    <row r="752" spans="2:9" x14ac:dyDescent="0.3">
      <c r="B752" s="34">
        <f>TEXT(PQ_Test[[#This Row],[Timestep]]*"00:00:04","HH:MM:SS")+0</f>
        <v>3.3518518518518517E-2</v>
      </c>
      <c r="C752" s="33">
        <v>724</v>
      </c>
      <c r="D752" s="33" t="s">
        <v>29</v>
      </c>
      <c r="E752" s="33">
        <v>-1</v>
      </c>
      <c r="F752" s="43">
        <v>1.3333333333333334E-2</v>
      </c>
      <c r="G752" s="43">
        <f>IFERROR(G751+PQ_Test[[#This Row],[Factor]]*PQ_Test[[#This Row],[Rate]]*IF($C$1="Up",1,IF($C$1="Down",-1,0)),0)</f>
        <v>0.42000000000000282</v>
      </c>
      <c r="H752" s="54">
        <f>IF(Test_type="Up",'Request Details'!$H$5,IF(Test_type="Down",'Request Details'!$I$5,0))*PQ_Test[[#This Row],[Profile %]]</f>
        <v>4.2000000000000277</v>
      </c>
      <c r="I752" s="54">
        <f>IF(Test_type="Up",'Request Details'!$H$5,IF(Test_type="Down",'Request Details'!$I$5,0))*PQ_Test[[#This Row],[Rate]]*15</f>
        <v>2</v>
      </c>
    </row>
    <row r="753" spans="2:9" x14ac:dyDescent="0.3">
      <c r="B753" s="34">
        <f>TEXT(PQ_Test[[#This Row],[Timestep]]*"00:00:04","HH:MM:SS")+0</f>
        <v>3.3564814814814818E-2</v>
      </c>
      <c r="C753" s="33">
        <v>725</v>
      </c>
      <c r="D753" s="33" t="s">
        <v>29</v>
      </c>
      <c r="E753" s="33">
        <v>-1</v>
      </c>
      <c r="F753" s="43">
        <v>1.3333333333333334E-2</v>
      </c>
      <c r="G753" s="43">
        <f>IFERROR(G752+PQ_Test[[#This Row],[Factor]]*PQ_Test[[#This Row],[Rate]]*IF($C$1="Up",1,IF($C$1="Down",-1,0)),0)</f>
        <v>0.40666666666666951</v>
      </c>
      <c r="H753" s="54">
        <f>IF(Test_type="Up",'Request Details'!$H$5,IF(Test_type="Down",'Request Details'!$I$5,0))*PQ_Test[[#This Row],[Profile %]]</f>
        <v>4.0666666666666949</v>
      </c>
      <c r="I753" s="54">
        <f>IF(Test_type="Up",'Request Details'!$H$5,IF(Test_type="Down",'Request Details'!$I$5,0))*PQ_Test[[#This Row],[Rate]]*15</f>
        <v>2</v>
      </c>
    </row>
    <row r="754" spans="2:9" x14ac:dyDescent="0.3">
      <c r="B754" s="34">
        <f>TEXT(PQ_Test[[#This Row],[Timestep]]*"00:00:04","HH:MM:SS")+0</f>
        <v>3.3611111111111112E-2</v>
      </c>
      <c r="C754" s="33">
        <v>726</v>
      </c>
      <c r="D754" s="33" t="s">
        <v>29</v>
      </c>
      <c r="E754" s="33">
        <v>-1</v>
      </c>
      <c r="F754" s="43">
        <v>1.3333333333333334E-2</v>
      </c>
      <c r="G754" s="43">
        <f>IFERROR(G753+PQ_Test[[#This Row],[Factor]]*PQ_Test[[#This Row],[Rate]]*IF($C$1="Up",1,IF($C$1="Down",-1,0)),0)</f>
        <v>0.3933333333333362</v>
      </c>
      <c r="H754" s="54">
        <f>IF(Test_type="Up",'Request Details'!$H$5,IF(Test_type="Down",'Request Details'!$I$5,0))*PQ_Test[[#This Row],[Profile %]]</f>
        <v>3.933333333333362</v>
      </c>
      <c r="I754" s="54">
        <f>IF(Test_type="Up",'Request Details'!$H$5,IF(Test_type="Down",'Request Details'!$I$5,0))*PQ_Test[[#This Row],[Rate]]*15</f>
        <v>2</v>
      </c>
    </row>
    <row r="755" spans="2:9" x14ac:dyDescent="0.3">
      <c r="B755" s="34">
        <f>TEXT(PQ_Test[[#This Row],[Timestep]]*"00:00:04","HH:MM:SS")+0</f>
        <v>3.3657407407407407E-2</v>
      </c>
      <c r="C755" s="33">
        <v>727</v>
      </c>
      <c r="D755" s="33" t="s">
        <v>29</v>
      </c>
      <c r="E755" s="33">
        <v>-1</v>
      </c>
      <c r="F755" s="43">
        <v>1.3333333333333334E-2</v>
      </c>
      <c r="G755" s="43">
        <f>IFERROR(G754+PQ_Test[[#This Row],[Factor]]*PQ_Test[[#This Row],[Rate]]*IF($C$1="Up",1,IF($C$1="Down",-1,0)),0)</f>
        <v>0.38000000000000289</v>
      </c>
      <c r="H755" s="54">
        <f>IF(Test_type="Up",'Request Details'!$H$5,IF(Test_type="Down",'Request Details'!$I$5,0))*PQ_Test[[#This Row],[Profile %]]</f>
        <v>3.8000000000000291</v>
      </c>
      <c r="I755" s="54">
        <f>IF(Test_type="Up",'Request Details'!$H$5,IF(Test_type="Down",'Request Details'!$I$5,0))*PQ_Test[[#This Row],[Rate]]*15</f>
        <v>2</v>
      </c>
    </row>
    <row r="756" spans="2:9" x14ac:dyDescent="0.3">
      <c r="B756" s="34">
        <f>TEXT(PQ_Test[[#This Row],[Timestep]]*"00:00:04","HH:MM:SS")+0</f>
        <v>3.3703703703703701E-2</v>
      </c>
      <c r="C756" s="33">
        <v>728</v>
      </c>
      <c r="D756" s="33" t="s">
        <v>29</v>
      </c>
      <c r="E756" s="33">
        <v>-1</v>
      </c>
      <c r="F756" s="43">
        <v>1.3333333333333334E-2</v>
      </c>
      <c r="G756" s="43">
        <f>IFERROR(G755+PQ_Test[[#This Row],[Factor]]*PQ_Test[[#This Row],[Rate]]*IF($C$1="Up",1,IF($C$1="Down",-1,0)),0)</f>
        <v>0.36666666666666958</v>
      </c>
      <c r="H756" s="54">
        <f>IF(Test_type="Up",'Request Details'!$H$5,IF(Test_type="Down",'Request Details'!$I$5,0))*PQ_Test[[#This Row],[Profile %]]</f>
        <v>3.6666666666666958</v>
      </c>
      <c r="I756" s="54">
        <f>IF(Test_type="Up",'Request Details'!$H$5,IF(Test_type="Down",'Request Details'!$I$5,0))*PQ_Test[[#This Row],[Rate]]*15</f>
        <v>2</v>
      </c>
    </row>
    <row r="757" spans="2:9" x14ac:dyDescent="0.3">
      <c r="B757" s="34">
        <f>TEXT(PQ_Test[[#This Row],[Timestep]]*"00:00:04","HH:MM:SS")+0</f>
        <v>3.3750000000000002E-2</v>
      </c>
      <c r="C757" s="33">
        <v>729</v>
      </c>
      <c r="D757" s="33" t="s">
        <v>29</v>
      </c>
      <c r="E757" s="33">
        <v>-1</v>
      </c>
      <c r="F757" s="43">
        <v>1.3333333333333334E-2</v>
      </c>
      <c r="G757" s="43">
        <f>IFERROR(G756+PQ_Test[[#This Row],[Factor]]*PQ_Test[[#This Row],[Rate]]*IF($C$1="Up",1,IF($C$1="Down",-1,0)),0)</f>
        <v>0.35333333333333627</v>
      </c>
      <c r="H757" s="54">
        <f>IF(Test_type="Up",'Request Details'!$H$5,IF(Test_type="Down",'Request Details'!$I$5,0))*PQ_Test[[#This Row],[Profile %]]</f>
        <v>3.5333333333333625</v>
      </c>
      <c r="I757" s="54">
        <f>IF(Test_type="Up",'Request Details'!$H$5,IF(Test_type="Down",'Request Details'!$I$5,0))*PQ_Test[[#This Row],[Rate]]*15</f>
        <v>2</v>
      </c>
    </row>
    <row r="758" spans="2:9" x14ac:dyDescent="0.3">
      <c r="B758" s="34">
        <f>TEXT(PQ_Test[[#This Row],[Timestep]]*"00:00:04","HH:MM:SS")+0</f>
        <v>3.3796296296296297E-2</v>
      </c>
      <c r="C758" s="33">
        <v>730</v>
      </c>
      <c r="D758" s="33" t="s">
        <v>29</v>
      </c>
      <c r="E758" s="33">
        <v>-1</v>
      </c>
      <c r="F758" s="43">
        <v>1.3333333333333334E-2</v>
      </c>
      <c r="G758" s="43">
        <f>IFERROR(G757+PQ_Test[[#This Row],[Factor]]*PQ_Test[[#This Row],[Rate]]*IF($C$1="Up",1,IF($C$1="Down",-1,0)),0)</f>
        <v>0.34000000000000297</v>
      </c>
      <c r="H758" s="54">
        <f>IF(Test_type="Up",'Request Details'!$H$5,IF(Test_type="Down",'Request Details'!$I$5,0))*PQ_Test[[#This Row],[Profile %]]</f>
        <v>3.4000000000000297</v>
      </c>
      <c r="I758" s="54">
        <f>IF(Test_type="Up",'Request Details'!$H$5,IF(Test_type="Down",'Request Details'!$I$5,0))*PQ_Test[[#This Row],[Rate]]*15</f>
        <v>2</v>
      </c>
    </row>
    <row r="759" spans="2:9" x14ac:dyDescent="0.3">
      <c r="B759" s="34">
        <f>TEXT(PQ_Test[[#This Row],[Timestep]]*"00:00:04","HH:MM:SS")+0</f>
        <v>3.3842592592592598E-2</v>
      </c>
      <c r="C759" s="33">
        <v>731</v>
      </c>
      <c r="D759" s="33" t="s">
        <v>29</v>
      </c>
      <c r="E759" s="33">
        <v>-1</v>
      </c>
      <c r="F759" s="43">
        <v>1.3333333333333334E-2</v>
      </c>
      <c r="G759" s="43">
        <f>IFERROR(G758+PQ_Test[[#This Row],[Factor]]*PQ_Test[[#This Row],[Rate]]*IF($C$1="Up",1,IF($C$1="Down",-1,0)),0)</f>
        <v>0.32666666666666966</v>
      </c>
      <c r="H759" s="54">
        <f>IF(Test_type="Up",'Request Details'!$H$5,IF(Test_type="Down",'Request Details'!$I$5,0))*PQ_Test[[#This Row],[Profile %]]</f>
        <v>3.2666666666666968</v>
      </c>
      <c r="I759" s="54">
        <f>IF(Test_type="Up",'Request Details'!$H$5,IF(Test_type="Down",'Request Details'!$I$5,0))*PQ_Test[[#This Row],[Rate]]*15</f>
        <v>2</v>
      </c>
    </row>
    <row r="760" spans="2:9" x14ac:dyDescent="0.3">
      <c r="B760" s="34">
        <f>TEXT(PQ_Test[[#This Row],[Timestep]]*"00:00:04","HH:MM:SS")+0</f>
        <v>3.3888888888888885E-2</v>
      </c>
      <c r="C760" s="33">
        <v>732</v>
      </c>
      <c r="D760" s="33" t="s">
        <v>29</v>
      </c>
      <c r="E760" s="33">
        <v>-1</v>
      </c>
      <c r="F760" s="43">
        <v>1.3333333333333334E-2</v>
      </c>
      <c r="G760" s="43">
        <f>IFERROR(G759+PQ_Test[[#This Row],[Factor]]*PQ_Test[[#This Row],[Rate]]*IF($C$1="Up",1,IF($C$1="Down",-1,0)),0)</f>
        <v>0.31333333333333635</v>
      </c>
      <c r="H760" s="54">
        <f>IF(Test_type="Up",'Request Details'!$H$5,IF(Test_type="Down",'Request Details'!$I$5,0))*PQ_Test[[#This Row],[Profile %]]</f>
        <v>3.1333333333333635</v>
      </c>
      <c r="I760" s="54">
        <f>IF(Test_type="Up",'Request Details'!$H$5,IF(Test_type="Down",'Request Details'!$I$5,0))*PQ_Test[[#This Row],[Rate]]*15</f>
        <v>2</v>
      </c>
    </row>
    <row r="761" spans="2:9" x14ac:dyDescent="0.3">
      <c r="B761" s="34">
        <f>TEXT(PQ_Test[[#This Row],[Timestep]]*"00:00:04","HH:MM:SS")+0</f>
        <v>3.3935185185185186E-2</v>
      </c>
      <c r="C761" s="33">
        <v>733</v>
      </c>
      <c r="D761" s="33" t="s">
        <v>29</v>
      </c>
      <c r="E761" s="33">
        <v>-1</v>
      </c>
      <c r="F761" s="43">
        <v>1.3333333333333334E-2</v>
      </c>
      <c r="G761" s="43">
        <f>IFERROR(G760+PQ_Test[[#This Row],[Factor]]*PQ_Test[[#This Row],[Rate]]*IF($C$1="Up",1,IF($C$1="Down",-1,0)),0)</f>
        <v>0.30000000000000304</v>
      </c>
      <c r="H761" s="54">
        <f>IF(Test_type="Up",'Request Details'!$H$5,IF(Test_type="Down",'Request Details'!$I$5,0))*PQ_Test[[#This Row],[Profile %]]</f>
        <v>3.0000000000000302</v>
      </c>
      <c r="I761" s="54">
        <f>IF(Test_type="Up",'Request Details'!$H$5,IF(Test_type="Down",'Request Details'!$I$5,0))*PQ_Test[[#This Row],[Rate]]*15</f>
        <v>2</v>
      </c>
    </row>
    <row r="762" spans="2:9" x14ac:dyDescent="0.3">
      <c r="B762" s="34">
        <f>TEXT(PQ_Test[[#This Row],[Timestep]]*"00:00:04","HH:MM:SS")+0</f>
        <v>3.3981481481481481E-2</v>
      </c>
      <c r="C762" s="33">
        <v>734</v>
      </c>
      <c r="D762" s="33" t="s">
        <v>29</v>
      </c>
      <c r="E762" s="33">
        <v>-1</v>
      </c>
      <c r="F762" s="43">
        <v>1.3333333333333334E-2</v>
      </c>
      <c r="G762" s="43">
        <f>IFERROR(G761+PQ_Test[[#This Row],[Factor]]*PQ_Test[[#This Row],[Rate]]*IF($C$1="Up",1,IF($C$1="Down",-1,0)),0)</f>
        <v>0.28666666666666973</v>
      </c>
      <c r="H762" s="54">
        <f>IF(Test_type="Up",'Request Details'!$H$5,IF(Test_type="Down",'Request Details'!$I$5,0))*PQ_Test[[#This Row],[Profile %]]</f>
        <v>2.8666666666666973</v>
      </c>
      <c r="I762" s="54">
        <f>IF(Test_type="Up",'Request Details'!$H$5,IF(Test_type="Down",'Request Details'!$I$5,0))*PQ_Test[[#This Row],[Rate]]*15</f>
        <v>2</v>
      </c>
    </row>
    <row r="763" spans="2:9" x14ac:dyDescent="0.3">
      <c r="B763" s="34">
        <f>TEXT(PQ_Test[[#This Row],[Timestep]]*"00:00:04","HH:MM:SS")+0</f>
        <v>3.4027777777777775E-2</v>
      </c>
      <c r="C763" s="33">
        <v>735</v>
      </c>
      <c r="D763" s="33" t="s">
        <v>29</v>
      </c>
      <c r="E763" s="33">
        <v>-1</v>
      </c>
      <c r="F763" s="43">
        <v>1.3333333333333334E-2</v>
      </c>
      <c r="G763" s="43">
        <f>IFERROR(G762+PQ_Test[[#This Row],[Factor]]*PQ_Test[[#This Row],[Rate]]*IF($C$1="Up",1,IF($C$1="Down",-1,0)),0)</f>
        <v>0.27333333333333643</v>
      </c>
      <c r="H763" s="54">
        <f>IF(Test_type="Up",'Request Details'!$H$5,IF(Test_type="Down",'Request Details'!$I$5,0))*PQ_Test[[#This Row],[Profile %]]</f>
        <v>2.7333333333333645</v>
      </c>
      <c r="I763" s="54">
        <f>IF(Test_type="Up",'Request Details'!$H$5,IF(Test_type="Down",'Request Details'!$I$5,0))*PQ_Test[[#This Row],[Rate]]*15</f>
        <v>2</v>
      </c>
    </row>
    <row r="764" spans="2:9" x14ac:dyDescent="0.3">
      <c r="B764" s="34">
        <f>TEXT(PQ_Test[[#This Row],[Timestep]]*"00:00:04","HH:MM:SS")+0</f>
        <v>3.4074074074074076E-2</v>
      </c>
      <c r="C764" s="33">
        <v>736</v>
      </c>
      <c r="D764" s="33" t="s">
        <v>29</v>
      </c>
      <c r="E764" s="33">
        <v>-1</v>
      </c>
      <c r="F764" s="43">
        <v>1.3333333333333334E-2</v>
      </c>
      <c r="G764" s="43">
        <f>IFERROR(G763+PQ_Test[[#This Row],[Factor]]*PQ_Test[[#This Row],[Rate]]*IF($C$1="Up",1,IF($C$1="Down",-1,0)),0)</f>
        <v>0.26000000000000312</v>
      </c>
      <c r="H764" s="54">
        <f>IF(Test_type="Up",'Request Details'!$H$5,IF(Test_type="Down",'Request Details'!$I$5,0))*PQ_Test[[#This Row],[Profile %]]</f>
        <v>2.6000000000000312</v>
      </c>
      <c r="I764" s="54">
        <f>IF(Test_type="Up",'Request Details'!$H$5,IF(Test_type="Down",'Request Details'!$I$5,0))*PQ_Test[[#This Row],[Rate]]*15</f>
        <v>2</v>
      </c>
    </row>
    <row r="765" spans="2:9" x14ac:dyDescent="0.3">
      <c r="B765" s="34">
        <f>TEXT(PQ_Test[[#This Row],[Timestep]]*"00:00:04","HH:MM:SS")+0</f>
        <v>3.412037037037037E-2</v>
      </c>
      <c r="C765" s="33">
        <v>737</v>
      </c>
      <c r="D765" s="33" t="s">
        <v>30</v>
      </c>
      <c r="E765" s="33">
        <v>1</v>
      </c>
      <c r="F765" s="43">
        <v>1.0666666666666666E-2</v>
      </c>
      <c r="G765" s="43">
        <f>IFERROR(G764+PQ_Test[[#This Row],[Factor]]*PQ_Test[[#This Row],[Rate]]*IF($C$1="Up",1,IF($C$1="Down",-1,0)),0)</f>
        <v>0.27066666666666978</v>
      </c>
      <c r="H765" s="54">
        <f>IF(Test_type="Up",'Request Details'!$H$5,IF(Test_type="Down",'Request Details'!$I$5,0))*PQ_Test[[#This Row],[Profile %]]</f>
        <v>2.7066666666666976</v>
      </c>
      <c r="I765" s="54">
        <f>IF(Test_type="Up",'Request Details'!$H$5,IF(Test_type="Down",'Request Details'!$I$5,0))*PQ_Test[[#This Row],[Rate]]*15</f>
        <v>1.5999999999999999</v>
      </c>
    </row>
    <row r="766" spans="2:9" x14ac:dyDescent="0.3">
      <c r="B766" s="34">
        <f>TEXT(PQ_Test[[#This Row],[Timestep]]*"00:00:04","HH:MM:SS")+0</f>
        <v>3.4166666666666672E-2</v>
      </c>
      <c r="C766" s="33">
        <v>738</v>
      </c>
      <c r="D766" s="33" t="s">
        <v>30</v>
      </c>
      <c r="E766" s="33">
        <v>1</v>
      </c>
      <c r="F766" s="43">
        <v>1.0666666666666666E-2</v>
      </c>
      <c r="G766" s="43">
        <f>IFERROR(G765+PQ_Test[[#This Row],[Factor]]*PQ_Test[[#This Row],[Rate]]*IF($C$1="Up",1,IF($C$1="Down",-1,0)),0)</f>
        <v>0.28133333333333643</v>
      </c>
      <c r="H766" s="54">
        <f>IF(Test_type="Up",'Request Details'!$H$5,IF(Test_type="Down",'Request Details'!$I$5,0))*PQ_Test[[#This Row],[Profile %]]</f>
        <v>2.8133333333333645</v>
      </c>
      <c r="I766" s="54">
        <f>IF(Test_type="Up",'Request Details'!$H$5,IF(Test_type="Down",'Request Details'!$I$5,0))*PQ_Test[[#This Row],[Rate]]*15</f>
        <v>1.5999999999999999</v>
      </c>
    </row>
    <row r="767" spans="2:9" x14ac:dyDescent="0.3">
      <c r="B767" s="34">
        <f>TEXT(PQ_Test[[#This Row],[Timestep]]*"00:00:04","HH:MM:SS")+0</f>
        <v>3.4212962962962966E-2</v>
      </c>
      <c r="C767" s="33">
        <v>739</v>
      </c>
      <c r="D767" s="33" t="s">
        <v>30</v>
      </c>
      <c r="E767" s="33">
        <v>1</v>
      </c>
      <c r="F767" s="43">
        <v>1.0666666666666666E-2</v>
      </c>
      <c r="G767" s="43">
        <f>IFERROR(G766+PQ_Test[[#This Row],[Factor]]*PQ_Test[[#This Row],[Rate]]*IF($C$1="Up",1,IF($C$1="Down",-1,0)),0)</f>
        <v>0.29200000000000309</v>
      </c>
      <c r="H767" s="54">
        <f>IF(Test_type="Up",'Request Details'!$H$5,IF(Test_type="Down",'Request Details'!$I$5,0))*PQ_Test[[#This Row],[Profile %]]</f>
        <v>2.920000000000031</v>
      </c>
      <c r="I767" s="54">
        <f>IF(Test_type="Up",'Request Details'!$H$5,IF(Test_type="Down",'Request Details'!$I$5,0))*PQ_Test[[#This Row],[Rate]]*15</f>
        <v>1.5999999999999999</v>
      </c>
    </row>
    <row r="768" spans="2:9" x14ac:dyDescent="0.3">
      <c r="B768" s="34">
        <f>TEXT(PQ_Test[[#This Row],[Timestep]]*"00:00:04","HH:MM:SS")+0</f>
        <v>3.425925925925926E-2</v>
      </c>
      <c r="C768" s="33">
        <v>740</v>
      </c>
      <c r="D768" s="33" t="s">
        <v>30</v>
      </c>
      <c r="E768" s="33">
        <v>1</v>
      </c>
      <c r="F768" s="43">
        <v>1.0666666666666666E-2</v>
      </c>
      <c r="G768" s="43">
        <f>IFERROR(G767+PQ_Test[[#This Row],[Factor]]*PQ_Test[[#This Row],[Rate]]*IF($C$1="Up",1,IF($C$1="Down",-1,0)),0)</f>
        <v>0.30266666666666975</v>
      </c>
      <c r="H768" s="54">
        <f>IF(Test_type="Up",'Request Details'!$H$5,IF(Test_type="Down",'Request Details'!$I$5,0))*PQ_Test[[#This Row],[Profile %]]</f>
        <v>3.0266666666666975</v>
      </c>
      <c r="I768" s="54">
        <f>IF(Test_type="Up",'Request Details'!$H$5,IF(Test_type="Down",'Request Details'!$I$5,0))*PQ_Test[[#This Row],[Rate]]*15</f>
        <v>1.5999999999999999</v>
      </c>
    </row>
    <row r="769" spans="2:9" x14ac:dyDescent="0.3">
      <c r="B769" s="34">
        <f>TEXT(PQ_Test[[#This Row],[Timestep]]*"00:00:04","HH:MM:SS")+0</f>
        <v>3.4305555555555554E-2</v>
      </c>
      <c r="C769" s="33">
        <v>741</v>
      </c>
      <c r="D769" s="33" t="s">
        <v>30</v>
      </c>
      <c r="E769" s="33">
        <v>1</v>
      </c>
      <c r="F769" s="43">
        <v>1.0666666666666666E-2</v>
      </c>
      <c r="G769" s="43">
        <f>IFERROR(G768+PQ_Test[[#This Row],[Factor]]*PQ_Test[[#This Row],[Rate]]*IF($C$1="Up",1,IF($C$1="Down",-1,0)),0)</f>
        <v>0.31333333333333641</v>
      </c>
      <c r="H769" s="54">
        <f>IF(Test_type="Up",'Request Details'!$H$5,IF(Test_type="Down",'Request Details'!$I$5,0))*PQ_Test[[#This Row],[Profile %]]</f>
        <v>3.1333333333333639</v>
      </c>
      <c r="I769" s="54">
        <f>IF(Test_type="Up",'Request Details'!$H$5,IF(Test_type="Down",'Request Details'!$I$5,0))*PQ_Test[[#This Row],[Rate]]*15</f>
        <v>1.5999999999999999</v>
      </c>
    </row>
    <row r="770" spans="2:9" x14ac:dyDescent="0.3">
      <c r="B770" s="34">
        <f>TEXT(PQ_Test[[#This Row],[Timestep]]*"00:00:04","HH:MM:SS")+0</f>
        <v>3.4351851851851849E-2</v>
      </c>
      <c r="C770" s="33">
        <v>742</v>
      </c>
      <c r="D770" s="33" t="s">
        <v>30</v>
      </c>
      <c r="E770" s="33">
        <v>1</v>
      </c>
      <c r="F770" s="43">
        <v>1.0666666666666666E-2</v>
      </c>
      <c r="G770" s="43">
        <f>IFERROR(G769+PQ_Test[[#This Row],[Factor]]*PQ_Test[[#This Row],[Rate]]*IF($C$1="Up",1,IF($C$1="Down",-1,0)),0)</f>
        <v>0.32400000000000306</v>
      </c>
      <c r="H770" s="54">
        <f>IF(Test_type="Up",'Request Details'!$H$5,IF(Test_type="Down",'Request Details'!$I$5,0))*PQ_Test[[#This Row],[Profile %]]</f>
        <v>3.2400000000000304</v>
      </c>
      <c r="I770" s="54">
        <f>IF(Test_type="Up",'Request Details'!$H$5,IF(Test_type="Down",'Request Details'!$I$5,0))*PQ_Test[[#This Row],[Rate]]*15</f>
        <v>1.5999999999999999</v>
      </c>
    </row>
    <row r="771" spans="2:9" x14ac:dyDescent="0.3">
      <c r="B771" s="34">
        <f>TEXT(PQ_Test[[#This Row],[Timestep]]*"00:00:04","HH:MM:SS")+0</f>
        <v>3.4398148148148143E-2</v>
      </c>
      <c r="C771" s="33">
        <v>743</v>
      </c>
      <c r="D771" s="33" t="s">
        <v>30</v>
      </c>
      <c r="E771" s="33">
        <v>1</v>
      </c>
      <c r="F771" s="43">
        <v>1.0666666666666666E-2</v>
      </c>
      <c r="G771" s="43">
        <f>IFERROR(G770+PQ_Test[[#This Row],[Factor]]*PQ_Test[[#This Row],[Rate]]*IF($C$1="Up",1,IF($C$1="Down",-1,0)),0)</f>
        <v>0.33466666666666972</v>
      </c>
      <c r="H771" s="54">
        <f>IF(Test_type="Up",'Request Details'!$H$5,IF(Test_type="Down",'Request Details'!$I$5,0))*PQ_Test[[#This Row],[Profile %]]</f>
        <v>3.3466666666666973</v>
      </c>
      <c r="I771" s="54">
        <f>IF(Test_type="Up",'Request Details'!$H$5,IF(Test_type="Down",'Request Details'!$I$5,0))*PQ_Test[[#This Row],[Rate]]*15</f>
        <v>1.5999999999999999</v>
      </c>
    </row>
    <row r="772" spans="2:9" x14ac:dyDescent="0.3">
      <c r="B772" s="34">
        <f>TEXT(PQ_Test[[#This Row],[Timestep]]*"00:00:04","HH:MM:SS")+0</f>
        <v>3.4444444444444444E-2</v>
      </c>
      <c r="C772" s="33">
        <v>744</v>
      </c>
      <c r="D772" s="33" t="s">
        <v>30</v>
      </c>
      <c r="E772" s="33">
        <v>1</v>
      </c>
      <c r="F772" s="43">
        <v>1.0666666666666666E-2</v>
      </c>
      <c r="G772" s="43">
        <f>IFERROR(G771+PQ_Test[[#This Row],[Factor]]*PQ_Test[[#This Row],[Rate]]*IF($C$1="Up",1,IF($C$1="Down",-1,0)),0)</f>
        <v>0.34533333333333638</v>
      </c>
      <c r="H772" s="54">
        <f>IF(Test_type="Up",'Request Details'!$H$5,IF(Test_type="Down",'Request Details'!$I$5,0))*PQ_Test[[#This Row],[Profile %]]</f>
        <v>3.4533333333333638</v>
      </c>
      <c r="I772" s="54">
        <f>IF(Test_type="Up",'Request Details'!$H$5,IF(Test_type="Down",'Request Details'!$I$5,0))*PQ_Test[[#This Row],[Rate]]*15</f>
        <v>1.5999999999999999</v>
      </c>
    </row>
    <row r="773" spans="2:9" x14ac:dyDescent="0.3">
      <c r="B773" s="34">
        <f>TEXT(PQ_Test[[#This Row],[Timestep]]*"00:00:04","HH:MM:SS")+0</f>
        <v>3.4490740740740738E-2</v>
      </c>
      <c r="C773" s="33">
        <v>745</v>
      </c>
      <c r="D773" s="33" t="s">
        <v>30</v>
      </c>
      <c r="E773" s="33">
        <v>1</v>
      </c>
      <c r="F773" s="43">
        <v>1.0666666666666666E-2</v>
      </c>
      <c r="G773" s="43">
        <f>IFERROR(G772+PQ_Test[[#This Row],[Factor]]*PQ_Test[[#This Row],[Rate]]*IF($C$1="Up",1,IF($C$1="Down",-1,0)),0)</f>
        <v>0.35600000000000304</v>
      </c>
      <c r="H773" s="54">
        <f>IF(Test_type="Up",'Request Details'!$H$5,IF(Test_type="Down",'Request Details'!$I$5,0))*PQ_Test[[#This Row],[Profile %]]</f>
        <v>3.5600000000000303</v>
      </c>
      <c r="I773" s="54">
        <f>IF(Test_type="Up",'Request Details'!$H$5,IF(Test_type="Down",'Request Details'!$I$5,0))*PQ_Test[[#This Row],[Rate]]*15</f>
        <v>1.5999999999999999</v>
      </c>
    </row>
    <row r="774" spans="2:9" x14ac:dyDescent="0.3">
      <c r="B774" s="34">
        <f>TEXT(PQ_Test[[#This Row],[Timestep]]*"00:00:04","HH:MM:SS")+0</f>
        <v>3.453703703703704E-2</v>
      </c>
      <c r="C774" s="33">
        <v>746</v>
      </c>
      <c r="D774" s="33" t="s">
        <v>30</v>
      </c>
      <c r="E774" s="33">
        <v>1</v>
      </c>
      <c r="F774" s="43">
        <v>1.0666666666666666E-2</v>
      </c>
      <c r="G774" s="43">
        <f>IFERROR(G773+PQ_Test[[#This Row],[Factor]]*PQ_Test[[#This Row],[Rate]]*IF($C$1="Up",1,IF($C$1="Down",-1,0)),0)</f>
        <v>0.36666666666666969</v>
      </c>
      <c r="H774" s="54">
        <f>IF(Test_type="Up",'Request Details'!$H$5,IF(Test_type="Down",'Request Details'!$I$5,0))*PQ_Test[[#This Row],[Profile %]]</f>
        <v>3.6666666666666972</v>
      </c>
      <c r="I774" s="54">
        <f>IF(Test_type="Up",'Request Details'!$H$5,IF(Test_type="Down",'Request Details'!$I$5,0))*PQ_Test[[#This Row],[Rate]]*15</f>
        <v>1.5999999999999999</v>
      </c>
    </row>
    <row r="775" spans="2:9" x14ac:dyDescent="0.3">
      <c r="B775" s="34">
        <f>TEXT(PQ_Test[[#This Row],[Timestep]]*"00:00:04","HH:MM:SS")+0</f>
        <v>3.4583333333333334E-2</v>
      </c>
      <c r="C775" s="33">
        <v>747</v>
      </c>
      <c r="D775" s="33" t="s">
        <v>30</v>
      </c>
      <c r="E775" s="33">
        <v>1</v>
      </c>
      <c r="F775" s="43">
        <v>1.0666666666666666E-2</v>
      </c>
      <c r="G775" s="43">
        <f>IFERROR(G774+PQ_Test[[#This Row],[Factor]]*PQ_Test[[#This Row],[Rate]]*IF($C$1="Up",1,IF($C$1="Down",-1,0)),0)</f>
        <v>0.37733333333333635</v>
      </c>
      <c r="H775" s="54">
        <f>IF(Test_type="Up",'Request Details'!$H$5,IF(Test_type="Down",'Request Details'!$I$5,0))*PQ_Test[[#This Row],[Profile %]]</f>
        <v>3.7733333333333636</v>
      </c>
      <c r="I775" s="54">
        <f>IF(Test_type="Up",'Request Details'!$H$5,IF(Test_type="Down",'Request Details'!$I$5,0))*PQ_Test[[#This Row],[Rate]]*15</f>
        <v>1.5999999999999999</v>
      </c>
    </row>
    <row r="776" spans="2:9" x14ac:dyDescent="0.3">
      <c r="B776" s="34">
        <f>TEXT(PQ_Test[[#This Row],[Timestep]]*"00:00:04","HH:MM:SS")+0</f>
        <v>3.4629629629629628E-2</v>
      </c>
      <c r="C776" s="33">
        <v>748</v>
      </c>
      <c r="D776" s="33" t="s">
        <v>30</v>
      </c>
      <c r="E776" s="33">
        <v>1</v>
      </c>
      <c r="F776" s="43">
        <v>1.0666666666666666E-2</v>
      </c>
      <c r="G776" s="43">
        <f>IFERROR(G775+PQ_Test[[#This Row],[Factor]]*PQ_Test[[#This Row],[Rate]]*IF($C$1="Up",1,IF($C$1="Down",-1,0)),0)</f>
        <v>0.38800000000000301</v>
      </c>
      <c r="H776" s="54">
        <f>IF(Test_type="Up",'Request Details'!$H$5,IF(Test_type="Down",'Request Details'!$I$5,0))*PQ_Test[[#This Row],[Profile %]]</f>
        <v>3.8800000000000301</v>
      </c>
      <c r="I776" s="54">
        <f>IF(Test_type="Up",'Request Details'!$H$5,IF(Test_type="Down",'Request Details'!$I$5,0))*PQ_Test[[#This Row],[Rate]]*15</f>
        <v>1.5999999999999999</v>
      </c>
    </row>
    <row r="777" spans="2:9" x14ac:dyDescent="0.3">
      <c r="B777" s="34">
        <f>TEXT(PQ_Test[[#This Row],[Timestep]]*"00:00:04","HH:MM:SS")+0</f>
        <v>3.4675925925925923E-2</v>
      </c>
      <c r="C777" s="33">
        <v>749</v>
      </c>
      <c r="D777" s="33" t="s">
        <v>30</v>
      </c>
      <c r="E777" s="33">
        <v>1</v>
      </c>
      <c r="F777" s="43">
        <v>1.0666666666666666E-2</v>
      </c>
      <c r="G777" s="43">
        <f>IFERROR(G776+PQ_Test[[#This Row],[Factor]]*PQ_Test[[#This Row],[Rate]]*IF($C$1="Up",1,IF($C$1="Down",-1,0)),0)</f>
        <v>0.39866666666666967</v>
      </c>
      <c r="H777" s="54">
        <f>IF(Test_type="Up",'Request Details'!$H$5,IF(Test_type="Down",'Request Details'!$I$5,0))*PQ_Test[[#This Row],[Profile %]]</f>
        <v>3.9866666666666966</v>
      </c>
      <c r="I777" s="54">
        <f>IF(Test_type="Up",'Request Details'!$H$5,IF(Test_type="Down",'Request Details'!$I$5,0))*PQ_Test[[#This Row],[Rate]]*15</f>
        <v>1.5999999999999999</v>
      </c>
    </row>
    <row r="778" spans="2:9" x14ac:dyDescent="0.3">
      <c r="B778" s="34">
        <f>TEXT(PQ_Test[[#This Row],[Timestep]]*"00:00:04","HH:MM:SS")+0</f>
        <v>3.4722222222222224E-2</v>
      </c>
      <c r="C778" s="33">
        <v>750</v>
      </c>
      <c r="D778" s="33" t="s">
        <v>30</v>
      </c>
      <c r="E778" s="33">
        <v>1</v>
      </c>
      <c r="F778" s="43">
        <v>1.0666666666666666E-2</v>
      </c>
      <c r="G778" s="43">
        <f>IFERROR(G777+PQ_Test[[#This Row],[Factor]]*PQ_Test[[#This Row],[Rate]]*IF($C$1="Up",1,IF($C$1="Down",-1,0)),0)</f>
        <v>0.40933333333333632</v>
      </c>
      <c r="H778" s="54">
        <f>IF(Test_type="Up",'Request Details'!$H$5,IF(Test_type="Down",'Request Details'!$I$5,0))*PQ_Test[[#This Row],[Profile %]]</f>
        <v>4.093333333333363</v>
      </c>
      <c r="I778" s="54">
        <f>IF(Test_type="Up",'Request Details'!$H$5,IF(Test_type="Down",'Request Details'!$I$5,0))*PQ_Test[[#This Row],[Rate]]*15</f>
        <v>1.5999999999999999</v>
      </c>
    </row>
    <row r="779" spans="2:9" x14ac:dyDescent="0.3">
      <c r="B779" s="34">
        <f>TEXT(PQ_Test[[#This Row],[Timestep]]*"00:00:04","HH:MM:SS")+0</f>
        <v>3.4768518518518525E-2</v>
      </c>
      <c r="C779" s="33">
        <v>751</v>
      </c>
      <c r="D779" s="33" t="s">
        <v>30</v>
      </c>
      <c r="E779" s="33">
        <v>1</v>
      </c>
      <c r="F779" s="43">
        <v>1.0666666666666666E-2</v>
      </c>
      <c r="G779" s="43">
        <f>IFERROR(G778+PQ_Test[[#This Row],[Factor]]*PQ_Test[[#This Row],[Rate]]*IF($C$1="Up",1,IF($C$1="Down",-1,0)),0)</f>
        <v>0.42000000000000298</v>
      </c>
      <c r="H779" s="54">
        <f>IF(Test_type="Up",'Request Details'!$H$5,IF(Test_type="Down",'Request Details'!$I$5,0))*PQ_Test[[#This Row],[Profile %]]</f>
        <v>4.2000000000000295</v>
      </c>
      <c r="I779" s="54">
        <f>IF(Test_type="Up",'Request Details'!$H$5,IF(Test_type="Down",'Request Details'!$I$5,0))*PQ_Test[[#This Row],[Rate]]*15</f>
        <v>1.5999999999999999</v>
      </c>
    </row>
    <row r="780" spans="2:9" x14ac:dyDescent="0.3">
      <c r="B780" s="34">
        <f>TEXT(PQ_Test[[#This Row],[Timestep]]*"00:00:04","HH:MM:SS")+0</f>
        <v>3.4814814814814812E-2</v>
      </c>
      <c r="C780" s="33">
        <v>752</v>
      </c>
      <c r="D780" s="33" t="s">
        <v>30</v>
      </c>
      <c r="E780" s="33">
        <v>1</v>
      </c>
      <c r="F780" s="43">
        <v>1.0666666666666666E-2</v>
      </c>
      <c r="G780" s="43">
        <f>IFERROR(G779+PQ_Test[[#This Row],[Factor]]*PQ_Test[[#This Row],[Rate]]*IF($C$1="Up",1,IF($C$1="Down",-1,0)),0)</f>
        <v>0.43066666666666964</v>
      </c>
      <c r="H780" s="54">
        <f>IF(Test_type="Up",'Request Details'!$H$5,IF(Test_type="Down",'Request Details'!$I$5,0))*PQ_Test[[#This Row],[Profile %]]</f>
        <v>4.3066666666666968</v>
      </c>
      <c r="I780" s="54">
        <f>IF(Test_type="Up",'Request Details'!$H$5,IF(Test_type="Down",'Request Details'!$I$5,0))*PQ_Test[[#This Row],[Rate]]*15</f>
        <v>1.5999999999999999</v>
      </c>
    </row>
    <row r="781" spans="2:9" x14ac:dyDescent="0.3">
      <c r="B781" s="34">
        <f>TEXT(PQ_Test[[#This Row],[Timestep]]*"00:00:04","HH:MM:SS")+0</f>
        <v>3.4861111111111114E-2</v>
      </c>
      <c r="C781" s="33">
        <v>753</v>
      </c>
      <c r="D781" s="33" t="s">
        <v>30</v>
      </c>
      <c r="E781" s="33">
        <v>1</v>
      </c>
      <c r="F781" s="43">
        <v>1.0666666666666666E-2</v>
      </c>
      <c r="G781" s="43">
        <f>IFERROR(G780+PQ_Test[[#This Row],[Factor]]*PQ_Test[[#This Row],[Rate]]*IF($C$1="Up",1,IF($C$1="Down",-1,0)),0)</f>
        <v>0.4413333333333363</v>
      </c>
      <c r="H781" s="54">
        <f>IF(Test_type="Up",'Request Details'!$H$5,IF(Test_type="Down",'Request Details'!$I$5,0))*PQ_Test[[#This Row],[Profile %]]</f>
        <v>4.4133333333333633</v>
      </c>
      <c r="I781" s="54">
        <f>IF(Test_type="Up",'Request Details'!$H$5,IF(Test_type="Down",'Request Details'!$I$5,0))*PQ_Test[[#This Row],[Rate]]*15</f>
        <v>1.5999999999999999</v>
      </c>
    </row>
    <row r="782" spans="2:9" x14ac:dyDescent="0.3">
      <c r="B782" s="34">
        <f>TEXT(PQ_Test[[#This Row],[Timestep]]*"00:00:04","HH:MM:SS")+0</f>
        <v>3.4907407407407408E-2</v>
      </c>
      <c r="C782" s="33">
        <v>754</v>
      </c>
      <c r="D782" s="33" t="s">
        <v>30</v>
      </c>
      <c r="E782" s="33">
        <v>1</v>
      </c>
      <c r="F782" s="43">
        <v>1.0666666666666666E-2</v>
      </c>
      <c r="G782" s="43">
        <f>IFERROR(G781+PQ_Test[[#This Row],[Factor]]*PQ_Test[[#This Row],[Rate]]*IF($C$1="Up",1,IF($C$1="Down",-1,0)),0)</f>
        <v>0.45200000000000295</v>
      </c>
      <c r="H782" s="54">
        <f>IF(Test_type="Up",'Request Details'!$H$5,IF(Test_type="Down",'Request Details'!$I$5,0))*PQ_Test[[#This Row],[Profile %]]</f>
        <v>4.5200000000000298</v>
      </c>
      <c r="I782" s="54">
        <f>IF(Test_type="Up",'Request Details'!$H$5,IF(Test_type="Down",'Request Details'!$I$5,0))*PQ_Test[[#This Row],[Rate]]*15</f>
        <v>1.5999999999999999</v>
      </c>
    </row>
    <row r="783" spans="2:9" x14ac:dyDescent="0.3">
      <c r="B783" s="34">
        <f>TEXT(PQ_Test[[#This Row],[Timestep]]*"00:00:04","HH:MM:SS")+0</f>
        <v>3.4953703703703702E-2</v>
      </c>
      <c r="C783" s="33">
        <v>755</v>
      </c>
      <c r="D783" s="33" t="s">
        <v>30</v>
      </c>
      <c r="E783" s="33">
        <v>1</v>
      </c>
      <c r="F783" s="43">
        <v>1.0666666666666666E-2</v>
      </c>
      <c r="G783" s="43">
        <f>IFERROR(G782+PQ_Test[[#This Row],[Factor]]*PQ_Test[[#This Row],[Rate]]*IF($C$1="Up",1,IF($C$1="Down",-1,0)),0)</f>
        <v>0.46266666666666961</v>
      </c>
      <c r="H783" s="54">
        <f>IF(Test_type="Up",'Request Details'!$H$5,IF(Test_type="Down",'Request Details'!$I$5,0))*PQ_Test[[#This Row],[Profile %]]</f>
        <v>4.6266666666666962</v>
      </c>
      <c r="I783" s="54">
        <f>IF(Test_type="Up",'Request Details'!$H$5,IF(Test_type="Down",'Request Details'!$I$5,0))*PQ_Test[[#This Row],[Rate]]*15</f>
        <v>1.5999999999999999</v>
      </c>
    </row>
    <row r="784" spans="2:9" x14ac:dyDescent="0.3">
      <c r="B784" s="34">
        <f>TEXT(PQ_Test[[#This Row],[Timestep]]*"00:00:04","HH:MM:SS")+0</f>
        <v>3.4999999999999996E-2</v>
      </c>
      <c r="C784" s="33">
        <v>756</v>
      </c>
      <c r="D784" s="33" t="s">
        <v>30</v>
      </c>
      <c r="E784" s="33">
        <v>1</v>
      </c>
      <c r="F784" s="43">
        <v>1.0666666666666666E-2</v>
      </c>
      <c r="G784" s="43">
        <f>IFERROR(G783+PQ_Test[[#This Row],[Factor]]*PQ_Test[[#This Row],[Rate]]*IF($C$1="Up",1,IF($C$1="Down",-1,0)),0)</f>
        <v>0.47333333333333627</v>
      </c>
      <c r="H784" s="54">
        <f>IF(Test_type="Up",'Request Details'!$H$5,IF(Test_type="Down",'Request Details'!$I$5,0))*PQ_Test[[#This Row],[Profile %]]</f>
        <v>4.7333333333333627</v>
      </c>
      <c r="I784" s="54">
        <f>IF(Test_type="Up",'Request Details'!$H$5,IF(Test_type="Down",'Request Details'!$I$5,0))*PQ_Test[[#This Row],[Rate]]*15</f>
        <v>1.5999999999999999</v>
      </c>
    </row>
    <row r="785" spans="2:9" x14ac:dyDescent="0.3">
      <c r="B785" s="34">
        <f>TEXT(PQ_Test[[#This Row],[Timestep]]*"00:00:04","HH:MM:SS")+0</f>
        <v>3.5046296296296298E-2</v>
      </c>
      <c r="C785" s="33">
        <v>757</v>
      </c>
      <c r="D785" s="33" t="s">
        <v>30</v>
      </c>
      <c r="E785" s="33">
        <v>1</v>
      </c>
      <c r="F785" s="43">
        <v>1.0666666666666666E-2</v>
      </c>
      <c r="G785" s="43">
        <f>IFERROR(G784+PQ_Test[[#This Row],[Factor]]*PQ_Test[[#This Row],[Rate]]*IF($C$1="Up",1,IF($C$1="Down",-1,0)),0)</f>
        <v>0.48400000000000293</v>
      </c>
      <c r="H785" s="54">
        <f>IF(Test_type="Up",'Request Details'!$H$5,IF(Test_type="Down",'Request Details'!$I$5,0))*PQ_Test[[#This Row],[Profile %]]</f>
        <v>4.8400000000000292</v>
      </c>
      <c r="I785" s="54">
        <f>IF(Test_type="Up",'Request Details'!$H$5,IF(Test_type="Down",'Request Details'!$I$5,0))*PQ_Test[[#This Row],[Rate]]*15</f>
        <v>1.5999999999999999</v>
      </c>
    </row>
    <row r="786" spans="2:9" x14ac:dyDescent="0.3">
      <c r="B786" s="34">
        <f>TEXT(PQ_Test[[#This Row],[Timestep]]*"00:00:04","HH:MM:SS")+0</f>
        <v>3.5092592592592592E-2</v>
      </c>
      <c r="C786" s="33">
        <v>758</v>
      </c>
      <c r="D786" s="33" t="s">
        <v>30</v>
      </c>
      <c r="E786" s="33">
        <v>1</v>
      </c>
      <c r="F786" s="43">
        <v>1.0666666666666666E-2</v>
      </c>
      <c r="G786" s="43">
        <f>IFERROR(G785+PQ_Test[[#This Row],[Factor]]*PQ_Test[[#This Row],[Rate]]*IF($C$1="Up",1,IF($C$1="Down",-1,0)),0)</f>
        <v>0.49466666666666959</v>
      </c>
      <c r="H786" s="54">
        <f>IF(Test_type="Up",'Request Details'!$H$5,IF(Test_type="Down",'Request Details'!$I$5,0))*PQ_Test[[#This Row],[Profile %]]</f>
        <v>4.9466666666666956</v>
      </c>
      <c r="I786" s="54">
        <f>IF(Test_type="Up",'Request Details'!$H$5,IF(Test_type="Down",'Request Details'!$I$5,0))*PQ_Test[[#This Row],[Rate]]*15</f>
        <v>1.5999999999999999</v>
      </c>
    </row>
    <row r="787" spans="2:9" x14ac:dyDescent="0.3">
      <c r="B787" s="34">
        <f>TEXT(PQ_Test[[#This Row],[Timestep]]*"00:00:04","HH:MM:SS")+0</f>
        <v>3.5138888888888893E-2</v>
      </c>
      <c r="C787" s="33">
        <v>759</v>
      </c>
      <c r="D787" s="33" t="s">
        <v>30</v>
      </c>
      <c r="E787" s="33">
        <v>1</v>
      </c>
      <c r="F787" s="43">
        <v>1.0666666666666666E-2</v>
      </c>
      <c r="G787" s="43">
        <f>IFERROR(G786+PQ_Test[[#This Row],[Factor]]*PQ_Test[[#This Row],[Rate]]*IF($C$1="Up",1,IF($C$1="Down",-1,0)),0)</f>
        <v>0.5053333333333363</v>
      </c>
      <c r="H787" s="54">
        <f>IF(Test_type="Up",'Request Details'!$H$5,IF(Test_type="Down",'Request Details'!$I$5,0))*PQ_Test[[#This Row],[Profile %]]</f>
        <v>5.053333333333363</v>
      </c>
      <c r="I787" s="54">
        <f>IF(Test_type="Up",'Request Details'!$H$5,IF(Test_type="Down",'Request Details'!$I$5,0))*PQ_Test[[#This Row],[Rate]]*15</f>
        <v>1.5999999999999999</v>
      </c>
    </row>
    <row r="788" spans="2:9" x14ac:dyDescent="0.3">
      <c r="B788" s="34">
        <f>TEXT(PQ_Test[[#This Row],[Timestep]]*"00:00:04","HH:MM:SS")+0</f>
        <v>3.5185185185185187E-2</v>
      </c>
      <c r="C788" s="33">
        <v>760</v>
      </c>
      <c r="D788" s="33" t="s">
        <v>30</v>
      </c>
      <c r="E788" s="33">
        <v>1</v>
      </c>
      <c r="F788" s="43">
        <v>1.0666666666666666E-2</v>
      </c>
      <c r="G788" s="43">
        <f>IFERROR(G787+PQ_Test[[#This Row],[Factor]]*PQ_Test[[#This Row],[Rate]]*IF($C$1="Up",1,IF($C$1="Down",-1,0)),0)</f>
        <v>0.51600000000000301</v>
      </c>
      <c r="H788" s="54">
        <f>IF(Test_type="Up",'Request Details'!$H$5,IF(Test_type="Down",'Request Details'!$I$5,0))*PQ_Test[[#This Row],[Profile %]]</f>
        <v>5.1600000000000303</v>
      </c>
      <c r="I788" s="54">
        <f>IF(Test_type="Up",'Request Details'!$H$5,IF(Test_type="Down",'Request Details'!$I$5,0))*PQ_Test[[#This Row],[Rate]]*15</f>
        <v>1.5999999999999999</v>
      </c>
    </row>
    <row r="789" spans="2:9" x14ac:dyDescent="0.3">
      <c r="B789" s="34">
        <f>TEXT(PQ_Test[[#This Row],[Timestep]]*"00:00:04","HH:MM:SS")+0</f>
        <v>3.5231481481481482E-2</v>
      </c>
      <c r="C789" s="33">
        <v>761</v>
      </c>
      <c r="D789" s="33" t="s">
        <v>30</v>
      </c>
      <c r="E789" s="33">
        <v>1</v>
      </c>
      <c r="F789" s="43">
        <v>1.0666666666666666E-2</v>
      </c>
      <c r="G789" s="43">
        <f>IFERROR(G788+PQ_Test[[#This Row],[Factor]]*PQ_Test[[#This Row],[Rate]]*IF($C$1="Up",1,IF($C$1="Down",-1,0)),0)</f>
        <v>0.52666666666666972</v>
      </c>
      <c r="H789" s="54">
        <f>IF(Test_type="Up",'Request Details'!$H$5,IF(Test_type="Down",'Request Details'!$I$5,0))*PQ_Test[[#This Row],[Profile %]]</f>
        <v>5.2666666666666977</v>
      </c>
      <c r="I789" s="54">
        <f>IF(Test_type="Up",'Request Details'!$H$5,IF(Test_type="Down",'Request Details'!$I$5,0))*PQ_Test[[#This Row],[Rate]]*15</f>
        <v>1.5999999999999999</v>
      </c>
    </row>
    <row r="790" spans="2:9" x14ac:dyDescent="0.3">
      <c r="B790" s="34">
        <f>TEXT(PQ_Test[[#This Row],[Timestep]]*"00:00:04","HH:MM:SS")+0</f>
        <v>3.5277777777777776E-2</v>
      </c>
      <c r="C790" s="33">
        <v>762</v>
      </c>
      <c r="D790" s="33" t="s">
        <v>30</v>
      </c>
      <c r="E790" s="33">
        <v>1</v>
      </c>
      <c r="F790" s="43">
        <v>1.0666666666666666E-2</v>
      </c>
      <c r="G790" s="43">
        <f>IFERROR(G789+PQ_Test[[#This Row],[Factor]]*PQ_Test[[#This Row],[Rate]]*IF($C$1="Up",1,IF($C$1="Down",-1,0)),0)</f>
        <v>0.53733333333333644</v>
      </c>
      <c r="H790" s="54">
        <f>IF(Test_type="Up",'Request Details'!$H$5,IF(Test_type="Down",'Request Details'!$I$5,0))*PQ_Test[[#This Row],[Profile %]]</f>
        <v>5.3733333333333642</v>
      </c>
      <c r="I790" s="54">
        <f>IF(Test_type="Up",'Request Details'!$H$5,IF(Test_type="Down",'Request Details'!$I$5,0))*PQ_Test[[#This Row],[Rate]]*15</f>
        <v>1.5999999999999999</v>
      </c>
    </row>
    <row r="791" spans="2:9" x14ac:dyDescent="0.3">
      <c r="B791" s="34">
        <f>TEXT(PQ_Test[[#This Row],[Timestep]]*"00:00:04","HH:MM:SS")+0</f>
        <v>3.532407407407407E-2</v>
      </c>
      <c r="C791" s="33">
        <v>763</v>
      </c>
      <c r="D791" s="33" t="s">
        <v>30</v>
      </c>
      <c r="E791" s="33">
        <v>1</v>
      </c>
      <c r="F791" s="43">
        <v>1.0666666666666666E-2</v>
      </c>
      <c r="G791" s="43">
        <f>IFERROR(G790+PQ_Test[[#This Row],[Factor]]*PQ_Test[[#This Row],[Rate]]*IF($C$1="Up",1,IF($C$1="Down",-1,0)),0)</f>
        <v>0.54800000000000315</v>
      </c>
      <c r="H791" s="54">
        <f>IF(Test_type="Up",'Request Details'!$H$5,IF(Test_type="Down",'Request Details'!$I$5,0))*PQ_Test[[#This Row],[Profile %]]</f>
        <v>5.4800000000000315</v>
      </c>
      <c r="I791" s="54">
        <f>IF(Test_type="Up",'Request Details'!$H$5,IF(Test_type="Down",'Request Details'!$I$5,0))*PQ_Test[[#This Row],[Rate]]*15</f>
        <v>1.5999999999999999</v>
      </c>
    </row>
    <row r="792" spans="2:9" x14ac:dyDescent="0.3">
      <c r="B792" s="34">
        <f>TEXT(PQ_Test[[#This Row],[Timestep]]*"00:00:04","HH:MM:SS")+0</f>
        <v>3.5370370370370365E-2</v>
      </c>
      <c r="C792" s="33">
        <v>764</v>
      </c>
      <c r="D792" s="33" t="s">
        <v>30</v>
      </c>
      <c r="E792" s="33">
        <v>1</v>
      </c>
      <c r="F792" s="43">
        <v>1.0666666666666666E-2</v>
      </c>
      <c r="G792" s="43">
        <f>IFERROR(G791+PQ_Test[[#This Row],[Factor]]*PQ_Test[[#This Row],[Rate]]*IF($C$1="Up",1,IF($C$1="Down",-1,0)),0)</f>
        <v>0.55866666666666986</v>
      </c>
      <c r="H792" s="54">
        <f>IF(Test_type="Up",'Request Details'!$H$5,IF(Test_type="Down",'Request Details'!$I$5,0))*PQ_Test[[#This Row],[Profile %]]</f>
        <v>5.5866666666666989</v>
      </c>
      <c r="I792" s="54">
        <f>IF(Test_type="Up",'Request Details'!$H$5,IF(Test_type="Down",'Request Details'!$I$5,0))*PQ_Test[[#This Row],[Rate]]*15</f>
        <v>1.5999999999999999</v>
      </c>
    </row>
    <row r="793" spans="2:9" x14ac:dyDescent="0.3">
      <c r="B793" s="34">
        <f>TEXT(PQ_Test[[#This Row],[Timestep]]*"00:00:04","HH:MM:SS")+0</f>
        <v>3.5416666666666666E-2</v>
      </c>
      <c r="C793" s="33">
        <v>765</v>
      </c>
      <c r="D793" s="33" t="s">
        <v>30</v>
      </c>
      <c r="E793" s="33">
        <v>1</v>
      </c>
      <c r="F793" s="43">
        <v>1.0666666666666666E-2</v>
      </c>
      <c r="G793" s="43">
        <f>IFERROR(G792+PQ_Test[[#This Row],[Factor]]*PQ_Test[[#This Row],[Rate]]*IF($C$1="Up",1,IF($C$1="Down",-1,0)),0)</f>
        <v>0.56933333333333658</v>
      </c>
      <c r="H793" s="54">
        <f>IF(Test_type="Up",'Request Details'!$H$5,IF(Test_type="Down",'Request Details'!$I$5,0))*PQ_Test[[#This Row],[Profile %]]</f>
        <v>5.6933333333333653</v>
      </c>
      <c r="I793" s="54">
        <f>IF(Test_type="Up",'Request Details'!$H$5,IF(Test_type="Down",'Request Details'!$I$5,0))*PQ_Test[[#This Row],[Rate]]*15</f>
        <v>1.5999999999999999</v>
      </c>
    </row>
    <row r="794" spans="2:9" x14ac:dyDescent="0.3">
      <c r="B794" s="34">
        <f>TEXT(PQ_Test[[#This Row],[Timestep]]*"00:00:04","HH:MM:SS")+0</f>
        <v>3.5462962962962967E-2</v>
      </c>
      <c r="C794" s="33">
        <v>766</v>
      </c>
      <c r="D794" s="33" t="s">
        <v>30</v>
      </c>
      <c r="E794" s="33">
        <v>1</v>
      </c>
      <c r="F794" s="43">
        <v>1.0666666666666666E-2</v>
      </c>
      <c r="G794" s="43">
        <f>IFERROR(G793+PQ_Test[[#This Row],[Factor]]*PQ_Test[[#This Row],[Rate]]*IF($C$1="Up",1,IF($C$1="Down",-1,0)),0)</f>
        <v>0.58000000000000329</v>
      </c>
      <c r="H794" s="54">
        <f>IF(Test_type="Up",'Request Details'!$H$5,IF(Test_type="Down",'Request Details'!$I$5,0))*PQ_Test[[#This Row],[Profile %]]</f>
        <v>5.8000000000000327</v>
      </c>
      <c r="I794" s="54">
        <f>IF(Test_type="Up",'Request Details'!$H$5,IF(Test_type="Down",'Request Details'!$I$5,0))*PQ_Test[[#This Row],[Rate]]*15</f>
        <v>1.5999999999999999</v>
      </c>
    </row>
    <row r="795" spans="2:9" x14ac:dyDescent="0.3">
      <c r="B795" s="34">
        <f>TEXT(PQ_Test[[#This Row],[Timestep]]*"00:00:04","HH:MM:SS")+0</f>
        <v>3.5509259259259261E-2</v>
      </c>
      <c r="C795" s="33">
        <v>767</v>
      </c>
      <c r="D795" s="33" t="s">
        <v>31</v>
      </c>
      <c r="E795" s="33">
        <v>-1</v>
      </c>
      <c r="F795" s="43">
        <v>0.01</v>
      </c>
      <c r="G795" s="43">
        <f>IFERROR(G794+PQ_Test[[#This Row],[Factor]]*PQ_Test[[#This Row],[Rate]]*IF($C$1="Up",1,IF($C$1="Down",-1,0)),0)</f>
        <v>0.57000000000000328</v>
      </c>
      <c r="H795" s="54">
        <f>IF(Test_type="Up",'Request Details'!$H$5,IF(Test_type="Down",'Request Details'!$I$5,0))*PQ_Test[[#This Row],[Profile %]]</f>
        <v>5.700000000000033</v>
      </c>
      <c r="I795" s="54">
        <f>IF(Test_type="Up",'Request Details'!$H$5,IF(Test_type="Down",'Request Details'!$I$5,0))*PQ_Test[[#This Row],[Rate]]*15</f>
        <v>1.5</v>
      </c>
    </row>
    <row r="796" spans="2:9" x14ac:dyDescent="0.3">
      <c r="B796" s="34">
        <f>TEXT(PQ_Test[[#This Row],[Timestep]]*"00:00:04","HH:MM:SS")+0</f>
        <v>3.5555555555555556E-2</v>
      </c>
      <c r="C796" s="33">
        <v>768</v>
      </c>
      <c r="D796" s="33" t="s">
        <v>31</v>
      </c>
      <c r="E796" s="33">
        <v>-1</v>
      </c>
      <c r="F796" s="43">
        <v>0.01</v>
      </c>
      <c r="G796" s="43">
        <f>IFERROR(G795+PQ_Test[[#This Row],[Factor]]*PQ_Test[[#This Row],[Rate]]*IF($C$1="Up",1,IF($C$1="Down",-1,0)),0)</f>
        <v>0.56000000000000327</v>
      </c>
      <c r="H796" s="54">
        <f>IF(Test_type="Up",'Request Details'!$H$5,IF(Test_type="Down",'Request Details'!$I$5,0))*PQ_Test[[#This Row],[Profile %]]</f>
        <v>5.6000000000000325</v>
      </c>
      <c r="I796" s="54">
        <f>IF(Test_type="Up",'Request Details'!$H$5,IF(Test_type="Down",'Request Details'!$I$5,0))*PQ_Test[[#This Row],[Rate]]*15</f>
        <v>1.5</v>
      </c>
    </row>
    <row r="797" spans="2:9" x14ac:dyDescent="0.3">
      <c r="B797" s="34">
        <f>TEXT(PQ_Test[[#This Row],[Timestep]]*"00:00:04","HH:MM:SS")+0</f>
        <v>3.560185185185185E-2</v>
      </c>
      <c r="C797" s="33">
        <v>769</v>
      </c>
      <c r="D797" s="33" t="s">
        <v>31</v>
      </c>
      <c r="E797" s="33">
        <v>-1</v>
      </c>
      <c r="F797" s="43">
        <v>0.01</v>
      </c>
      <c r="G797" s="43">
        <f>IFERROR(G796+PQ_Test[[#This Row],[Factor]]*PQ_Test[[#This Row],[Rate]]*IF($C$1="Up",1,IF($C$1="Down",-1,0)),0)</f>
        <v>0.55000000000000326</v>
      </c>
      <c r="H797" s="54">
        <f>IF(Test_type="Up",'Request Details'!$H$5,IF(Test_type="Down",'Request Details'!$I$5,0))*PQ_Test[[#This Row],[Profile %]]</f>
        <v>5.5000000000000329</v>
      </c>
      <c r="I797" s="54">
        <f>IF(Test_type="Up",'Request Details'!$H$5,IF(Test_type="Down",'Request Details'!$I$5,0))*PQ_Test[[#This Row],[Rate]]*15</f>
        <v>1.5</v>
      </c>
    </row>
    <row r="798" spans="2:9" x14ac:dyDescent="0.3">
      <c r="B798" s="34">
        <f>TEXT(PQ_Test[[#This Row],[Timestep]]*"00:00:04","HH:MM:SS")+0</f>
        <v>3.5648148148148151E-2</v>
      </c>
      <c r="C798" s="33">
        <v>770</v>
      </c>
      <c r="D798" s="33" t="s">
        <v>31</v>
      </c>
      <c r="E798" s="33">
        <v>-1</v>
      </c>
      <c r="F798" s="43">
        <v>0.01</v>
      </c>
      <c r="G798" s="43">
        <f>IFERROR(G797+PQ_Test[[#This Row],[Factor]]*PQ_Test[[#This Row],[Rate]]*IF($C$1="Up",1,IF($C$1="Down",-1,0)),0)</f>
        <v>0.54000000000000326</v>
      </c>
      <c r="H798" s="54">
        <f>IF(Test_type="Up",'Request Details'!$H$5,IF(Test_type="Down",'Request Details'!$I$5,0))*PQ_Test[[#This Row],[Profile %]]</f>
        <v>5.4000000000000323</v>
      </c>
      <c r="I798" s="54">
        <f>IF(Test_type="Up",'Request Details'!$H$5,IF(Test_type="Down",'Request Details'!$I$5,0))*PQ_Test[[#This Row],[Rate]]*15</f>
        <v>1.5</v>
      </c>
    </row>
    <row r="799" spans="2:9" x14ac:dyDescent="0.3">
      <c r="B799" s="34">
        <f>TEXT(PQ_Test[[#This Row],[Timestep]]*"00:00:04","HH:MM:SS")+0</f>
        <v>3.5694444444444445E-2</v>
      </c>
      <c r="C799" s="33">
        <v>771</v>
      </c>
      <c r="D799" s="33" t="s">
        <v>31</v>
      </c>
      <c r="E799" s="33">
        <v>-1</v>
      </c>
      <c r="F799" s="43">
        <v>0.01</v>
      </c>
      <c r="G799" s="43">
        <f>IFERROR(G798+PQ_Test[[#This Row],[Factor]]*PQ_Test[[#This Row],[Rate]]*IF($C$1="Up",1,IF($C$1="Down",-1,0)),0)</f>
        <v>0.53000000000000325</v>
      </c>
      <c r="H799" s="54">
        <f>IF(Test_type="Up",'Request Details'!$H$5,IF(Test_type="Down",'Request Details'!$I$5,0))*PQ_Test[[#This Row],[Profile %]]</f>
        <v>5.3000000000000327</v>
      </c>
      <c r="I799" s="54">
        <f>IF(Test_type="Up",'Request Details'!$H$5,IF(Test_type="Down",'Request Details'!$I$5,0))*PQ_Test[[#This Row],[Rate]]*15</f>
        <v>1.5</v>
      </c>
    </row>
    <row r="800" spans="2:9" x14ac:dyDescent="0.3">
      <c r="B800" s="34">
        <f>TEXT(PQ_Test[[#This Row],[Timestep]]*"00:00:04","HH:MM:SS")+0</f>
        <v>3.5740740740740747E-2</v>
      </c>
      <c r="C800" s="33">
        <v>772</v>
      </c>
      <c r="D800" s="33" t="s">
        <v>31</v>
      </c>
      <c r="E800" s="33">
        <v>-1</v>
      </c>
      <c r="F800" s="43">
        <v>0.01</v>
      </c>
      <c r="G800" s="43">
        <f>IFERROR(G799+PQ_Test[[#This Row],[Factor]]*PQ_Test[[#This Row],[Rate]]*IF($C$1="Up",1,IF($C$1="Down",-1,0)),0)</f>
        <v>0.52000000000000324</v>
      </c>
      <c r="H800" s="54">
        <f>IF(Test_type="Up",'Request Details'!$H$5,IF(Test_type="Down",'Request Details'!$I$5,0))*PQ_Test[[#This Row],[Profile %]]</f>
        <v>5.2000000000000322</v>
      </c>
      <c r="I800" s="54">
        <f>IF(Test_type="Up",'Request Details'!$H$5,IF(Test_type="Down",'Request Details'!$I$5,0))*PQ_Test[[#This Row],[Rate]]*15</f>
        <v>1.5</v>
      </c>
    </row>
    <row r="801" spans="2:9" x14ac:dyDescent="0.3">
      <c r="B801" s="34">
        <f>TEXT(PQ_Test[[#This Row],[Timestep]]*"00:00:04","HH:MM:SS")+0</f>
        <v>3.5787037037037034E-2</v>
      </c>
      <c r="C801" s="33">
        <v>773</v>
      </c>
      <c r="D801" s="33" t="s">
        <v>31</v>
      </c>
      <c r="E801" s="33">
        <v>-1</v>
      </c>
      <c r="F801" s="43">
        <v>0.01</v>
      </c>
      <c r="G801" s="43">
        <f>IFERROR(G800+PQ_Test[[#This Row],[Factor]]*PQ_Test[[#This Row],[Rate]]*IF($C$1="Up",1,IF($C$1="Down",-1,0)),0)</f>
        <v>0.51000000000000323</v>
      </c>
      <c r="H801" s="54">
        <f>IF(Test_type="Up",'Request Details'!$H$5,IF(Test_type="Down",'Request Details'!$I$5,0))*PQ_Test[[#This Row],[Profile %]]</f>
        <v>5.1000000000000325</v>
      </c>
      <c r="I801" s="54">
        <f>IF(Test_type="Up",'Request Details'!$H$5,IF(Test_type="Down",'Request Details'!$I$5,0))*PQ_Test[[#This Row],[Rate]]*15</f>
        <v>1.5</v>
      </c>
    </row>
    <row r="802" spans="2:9" x14ac:dyDescent="0.3">
      <c r="B802" s="34">
        <f>TEXT(PQ_Test[[#This Row],[Timestep]]*"00:00:04","HH:MM:SS")+0</f>
        <v>3.5833333333333335E-2</v>
      </c>
      <c r="C802" s="33">
        <v>774</v>
      </c>
      <c r="D802" s="33" t="s">
        <v>31</v>
      </c>
      <c r="E802" s="33">
        <v>-1</v>
      </c>
      <c r="F802" s="43">
        <v>0.01</v>
      </c>
      <c r="G802" s="43">
        <f>IFERROR(G801+PQ_Test[[#This Row],[Factor]]*PQ_Test[[#This Row],[Rate]]*IF($C$1="Up",1,IF($C$1="Down",-1,0)),0)</f>
        <v>0.50000000000000322</v>
      </c>
      <c r="H802" s="54">
        <f>IF(Test_type="Up",'Request Details'!$H$5,IF(Test_type="Down",'Request Details'!$I$5,0))*PQ_Test[[#This Row],[Profile %]]</f>
        <v>5.000000000000032</v>
      </c>
      <c r="I802" s="54">
        <f>IF(Test_type="Up",'Request Details'!$H$5,IF(Test_type="Down",'Request Details'!$I$5,0))*PQ_Test[[#This Row],[Rate]]*15</f>
        <v>1.5</v>
      </c>
    </row>
    <row r="803" spans="2:9" x14ac:dyDescent="0.3">
      <c r="B803" s="34">
        <f>TEXT(PQ_Test[[#This Row],[Timestep]]*"00:00:04","HH:MM:SS")+0</f>
        <v>3.5879629629629629E-2</v>
      </c>
      <c r="C803" s="33">
        <v>775</v>
      </c>
      <c r="D803" s="33" t="s">
        <v>31</v>
      </c>
      <c r="E803" s="33">
        <v>-1</v>
      </c>
      <c r="F803" s="43">
        <v>0.01</v>
      </c>
      <c r="G803" s="43">
        <f>IFERROR(G802+PQ_Test[[#This Row],[Factor]]*PQ_Test[[#This Row],[Rate]]*IF($C$1="Up",1,IF($C$1="Down",-1,0)),0)</f>
        <v>0.49000000000000321</v>
      </c>
      <c r="H803" s="54">
        <f>IF(Test_type="Up",'Request Details'!$H$5,IF(Test_type="Down",'Request Details'!$I$5,0))*PQ_Test[[#This Row],[Profile %]]</f>
        <v>4.9000000000000323</v>
      </c>
      <c r="I803" s="54">
        <f>IF(Test_type="Up",'Request Details'!$H$5,IF(Test_type="Down",'Request Details'!$I$5,0))*PQ_Test[[#This Row],[Rate]]*15</f>
        <v>1.5</v>
      </c>
    </row>
    <row r="804" spans="2:9" x14ac:dyDescent="0.3">
      <c r="B804" s="34">
        <f>TEXT(PQ_Test[[#This Row],[Timestep]]*"00:00:04","HH:MM:SS")+0</f>
        <v>3.5925925925925924E-2</v>
      </c>
      <c r="C804" s="33">
        <v>776</v>
      </c>
      <c r="D804" s="33" t="s">
        <v>31</v>
      </c>
      <c r="E804" s="33">
        <v>-1</v>
      </c>
      <c r="F804" s="43">
        <v>0.01</v>
      </c>
      <c r="G804" s="43">
        <f>IFERROR(G803+PQ_Test[[#This Row],[Factor]]*PQ_Test[[#This Row],[Rate]]*IF($C$1="Up",1,IF($C$1="Down",-1,0)),0)</f>
        <v>0.4800000000000032</v>
      </c>
      <c r="H804" s="54">
        <f>IF(Test_type="Up",'Request Details'!$H$5,IF(Test_type="Down",'Request Details'!$I$5,0))*PQ_Test[[#This Row],[Profile %]]</f>
        <v>4.8000000000000318</v>
      </c>
      <c r="I804" s="54">
        <f>IF(Test_type="Up",'Request Details'!$H$5,IF(Test_type="Down",'Request Details'!$I$5,0))*PQ_Test[[#This Row],[Rate]]*15</f>
        <v>1.5</v>
      </c>
    </row>
    <row r="805" spans="2:9" x14ac:dyDescent="0.3">
      <c r="B805" s="34">
        <f>TEXT(PQ_Test[[#This Row],[Timestep]]*"00:00:04","HH:MM:SS")+0</f>
        <v>3.5972222222222218E-2</v>
      </c>
      <c r="C805" s="33">
        <v>777</v>
      </c>
      <c r="D805" s="33" t="s">
        <v>31</v>
      </c>
      <c r="E805" s="33">
        <v>-1</v>
      </c>
      <c r="F805" s="43">
        <v>0.01</v>
      </c>
      <c r="G805" s="43">
        <f>IFERROR(G804+PQ_Test[[#This Row],[Factor]]*PQ_Test[[#This Row],[Rate]]*IF($C$1="Up",1,IF($C$1="Down",-1,0)),0)</f>
        <v>0.47000000000000319</v>
      </c>
      <c r="H805" s="54">
        <f>IF(Test_type="Up",'Request Details'!$H$5,IF(Test_type="Down",'Request Details'!$I$5,0))*PQ_Test[[#This Row],[Profile %]]</f>
        <v>4.7000000000000322</v>
      </c>
      <c r="I805" s="54">
        <f>IF(Test_type="Up",'Request Details'!$H$5,IF(Test_type="Down",'Request Details'!$I$5,0))*PQ_Test[[#This Row],[Rate]]*15</f>
        <v>1.5</v>
      </c>
    </row>
    <row r="806" spans="2:9" x14ac:dyDescent="0.3">
      <c r="B806" s="34">
        <f>TEXT(PQ_Test[[#This Row],[Timestep]]*"00:00:04","HH:MM:SS")+0</f>
        <v>3.6018518518518519E-2</v>
      </c>
      <c r="C806" s="33">
        <v>778</v>
      </c>
      <c r="D806" s="33" t="s">
        <v>31</v>
      </c>
      <c r="E806" s="33">
        <v>-1</v>
      </c>
      <c r="F806" s="43">
        <v>0.01</v>
      </c>
      <c r="G806" s="43">
        <f>IFERROR(G805+PQ_Test[[#This Row],[Factor]]*PQ_Test[[#This Row],[Rate]]*IF($C$1="Up",1,IF($C$1="Down",-1,0)),0)</f>
        <v>0.46000000000000318</v>
      </c>
      <c r="H806" s="54">
        <f>IF(Test_type="Up",'Request Details'!$H$5,IF(Test_type="Down",'Request Details'!$I$5,0))*PQ_Test[[#This Row],[Profile %]]</f>
        <v>4.6000000000000316</v>
      </c>
      <c r="I806" s="54">
        <f>IF(Test_type="Up",'Request Details'!$H$5,IF(Test_type="Down",'Request Details'!$I$5,0))*PQ_Test[[#This Row],[Rate]]*15</f>
        <v>1.5</v>
      </c>
    </row>
    <row r="807" spans="2:9" x14ac:dyDescent="0.3">
      <c r="B807" s="34">
        <f>TEXT(PQ_Test[[#This Row],[Timestep]]*"00:00:04","HH:MM:SS")+0</f>
        <v>3.6064814814814813E-2</v>
      </c>
      <c r="C807" s="33">
        <v>779</v>
      </c>
      <c r="D807" s="33" t="s">
        <v>31</v>
      </c>
      <c r="E807" s="33">
        <v>-1</v>
      </c>
      <c r="F807" s="43">
        <v>0.01</v>
      </c>
      <c r="G807" s="43">
        <f>IFERROR(G806+PQ_Test[[#This Row],[Factor]]*PQ_Test[[#This Row],[Rate]]*IF($C$1="Up",1,IF($C$1="Down",-1,0)),0)</f>
        <v>0.45000000000000318</v>
      </c>
      <c r="H807" s="54">
        <f>IF(Test_type="Up",'Request Details'!$H$5,IF(Test_type="Down",'Request Details'!$I$5,0))*PQ_Test[[#This Row],[Profile %]]</f>
        <v>4.500000000000032</v>
      </c>
      <c r="I807" s="54">
        <f>IF(Test_type="Up",'Request Details'!$H$5,IF(Test_type="Down",'Request Details'!$I$5,0))*PQ_Test[[#This Row],[Rate]]*15</f>
        <v>1.5</v>
      </c>
    </row>
    <row r="808" spans="2:9" x14ac:dyDescent="0.3">
      <c r="B808" s="34">
        <f>TEXT(PQ_Test[[#This Row],[Timestep]]*"00:00:04","HH:MM:SS")+0</f>
        <v>3.6111111111111115E-2</v>
      </c>
      <c r="C808" s="33">
        <v>780</v>
      </c>
      <c r="D808" s="33" t="s">
        <v>31</v>
      </c>
      <c r="E808" s="33">
        <v>-1</v>
      </c>
      <c r="F808" s="43">
        <v>0.01</v>
      </c>
      <c r="G808" s="43">
        <f>IFERROR(G807+PQ_Test[[#This Row],[Factor]]*PQ_Test[[#This Row],[Rate]]*IF($C$1="Up",1,IF($C$1="Down",-1,0)),0)</f>
        <v>0.44000000000000317</v>
      </c>
      <c r="H808" s="54">
        <f>IF(Test_type="Up",'Request Details'!$H$5,IF(Test_type="Down",'Request Details'!$I$5,0))*PQ_Test[[#This Row],[Profile %]]</f>
        <v>4.4000000000000314</v>
      </c>
      <c r="I808" s="54">
        <f>IF(Test_type="Up",'Request Details'!$H$5,IF(Test_type="Down",'Request Details'!$I$5,0))*PQ_Test[[#This Row],[Rate]]*15</f>
        <v>1.5</v>
      </c>
    </row>
    <row r="809" spans="2:9" x14ac:dyDescent="0.3">
      <c r="B809" s="34">
        <f>TEXT(PQ_Test[[#This Row],[Timestep]]*"00:00:04","HH:MM:SS")+0</f>
        <v>3.6157407407407409E-2</v>
      </c>
      <c r="C809" s="33">
        <v>781</v>
      </c>
      <c r="D809" s="33" t="s">
        <v>31</v>
      </c>
      <c r="E809" s="33">
        <v>-1</v>
      </c>
      <c r="F809" s="43">
        <v>0.01</v>
      </c>
      <c r="G809" s="43">
        <f>IFERROR(G808+PQ_Test[[#This Row],[Factor]]*PQ_Test[[#This Row],[Rate]]*IF($C$1="Up",1,IF($C$1="Down",-1,0)),0)</f>
        <v>0.43000000000000316</v>
      </c>
      <c r="H809" s="54">
        <f>IF(Test_type="Up",'Request Details'!$H$5,IF(Test_type="Down",'Request Details'!$I$5,0))*PQ_Test[[#This Row],[Profile %]]</f>
        <v>4.3000000000000318</v>
      </c>
      <c r="I809" s="54">
        <f>IF(Test_type="Up",'Request Details'!$H$5,IF(Test_type="Down",'Request Details'!$I$5,0))*PQ_Test[[#This Row],[Rate]]*15</f>
        <v>1.5</v>
      </c>
    </row>
    <row r="810" spans="2:9" x14ac:dyDescent="0.3">
      <c r="B810" s="34">
        <f>TEXT(PQ_Test[[#This Row],[Timestep]]*"00:00:04","HH:MM:SS")+0</f>
        <v>3.6203703703703703E-2</v>
      </c>
      <c r="C810" s="33">
        <v>782</v>
      </c>
      <c r="D810" s="33" t="s">
        <v>31</v>
      </c>
      <c r="E810" s="33">
        <v>-1</v>
      </c>
      <c r="F810" s="43">
        <v>0.01</v>
      </c>
      <c r="G810" s="43">
        <f>IFERROR(G809+PQ_Test[[#This Row],[Factor]]*PQ_Test[[#This Row],[Rate]]*IF($C$1="Up",1,IF($C$1="Down",-1,0)),0)</f>
        <v>0.42000000000000315</v>
      </c>
      <c r="H810" s="54">
        <f>IF(Test_type="Up",'Request Details'!$H$5,IF(Test_type="Down",'Request Details'!$I$5,0))*PQ_Test[[#This Row],[Profile %]]</f>
        <v>4.2000000000000313</v>
      </c>
      <c r="I810" s="54">
        <f>IF(Test_type="Up",'Request Details'!$H$5,IF(Test_type="Down",'Request Details'!$I$5,0))*PQ_Test[[#This Row],[Rate]]*15</f>
        <v>1.5</v>
      </c>
    </row>
    <row r="811" spans="2:9" x14ac:dyDescent="0.3">
      <c r="B811" s="34">
        <f>TEXT(PQ_Test[[#This Row],[Timestep]]*"00:00:04","HH:MM:SS")+0</f>
        <v>3.6249999999999998E-2</v>
      </c>
      <c r="C811" s="33">
        <v>783</v>
      </c>
      <c r="D811" s="33" t="s">
        <v>31</v>
      </c>
      <c r="E811" s="33">
        <v>-1</v>
      </c>
      <c r="F811" s="43">
        <v>0.01</v>
      </c>
      <c r="G811" s="43">
        <f>IFERROR(G810+PQ_Test[[#This Row],[Factor]]*PQ_Test[[#This Row],[Rate]]*IF($C$1="Up",1,IF($C$1="Down",-1,0)),0)</f>
        <v>0.41000000000000314</v>
      </c>
      <c r="H811" s="54">
        <f>IF(Test_type="Up",'Request Details'!$H$5,IF(Test_type="Down",'Request Details'!$I$5,0))*PQ_Test[[#This Row],[Profile %]]</f>
        <v>4.1000000000000316</v>
      </c>
      <c r="I811" s="54">
        <f>IF(Test_type="Up",'Request Details'!$H$5,IF(Test_type="Down",'Request Details'!$I$5,0))*PQ_Test[[#This Row],[Rate]]*15</f>
        <v>1.5</v>
      </c>
    </row>
    <row r="812" spans="2:9" x14ac:dyDescent="0.3">
      <c r="B812" s="34">
        <f>TEXT(PQ_Test[[#This Row],[Timestep]]*"00:00:04","HH:MM:SS")+0</f>
        <v>3.6296296296296292E-2</v>
      </c>
      <c r="C812" s="33">
        <v>784</v>
      </c>
      <c r="D812" s="33" t="s">
        <v>31</v>
      </c>
      <c r="E812" s="33">
        <v>-1</v>
      </c>
      <c r="F812" s="43">
        <v>0.01</v>
      </c>
      <c r="G812" s="43">
        <f>IFERROR(G811+PQ_Test[[#This Row],[Factor]]*PQ_Test[[#This Row],[Rate]]*IF($C$1="Up",1,IF($C$1="Down",-1,0)),0)</f>
        <v>0.40000000000000313</v>
      </c>
      <c r="H812" s="54">
        <f>IF(Test_type="Up",'Request Details'!$H$5,IF(Test_type="Down",'Request Details'!$I$5,0))*PQ_Test[[#This Row],[Profile %]]</f>
        <v>4.0000000000000311</v>
      </c>
      <c r="I812" s="54">
        <f>IF(Test_type="Up",'Request Details'!$H$5,IF(Test_type="Down",'Request Details'!$I$5,0))*PQ_Test[[#This Row],[Rate]]*15</f>
        <v>1.5</v>
      </c>
    </row>
    <row r="813" spans="2:9" x14ac:dyDescent="0.3">
      <c r="B813" s="34">
        <f>TEXT(PQ_Test[[#This Row],[Timestep]]*"00:00:04","HH:MM:SS")+0</f>
        <v>3.6342592592592593E-2</v>
      </c>
      <c r="C813" s="33">
        <v>785</v>
      </c>
      <c r="D813" s="33" t="s">
        <v>31</v>
      </c>
      <c r="E813" s="33">
        <v>-1</v>
      </c>
      <c r="F813" s="43">
        <v>0.01</v>
      </c>
      <c r="G813" s="43">
        <f>IFERROR(G812+PQ_Test[[#This Row],[Factor]]*PQ_Test[[#This Row],[Rate]]*IF($C$1="Up",1,IF($C$1="Down",-1,0)),0)</f>
        <v>0.39000000000000312</v>
      </c>
      <c r="H813" s="54">
        <f>IF(Test_type="Up",'Request Details'!$H$5,IF(Test_type="Down",'Request Details'!$I$5,0))*PQ_Test[[#This Row],[Profile %]]</f>
        <v>3.9000000000000314</v>
      </c>
      <c r="I813" s="54">
        <f>IF(Test_type="Up",'Request Details'!$H$5,IF(Test_type="Down",'Request Details'!$I$5,0))*PQ_Test[[#This Row],[Rate]]*15</f>
        <v>1.5</v>
      </c>
    </row>
    <row r="814" spans="2:9" x14ac:dyDescent="0.3">
      <c r="B814" s="34">
        <f>TEXT(PQ_Test[[#This Row],[Timestep]]*"00:00:04","HH:MM:SS")+0</f>
        <v>3.6388888888888887E-2</v>
      </c>
      <c r="C814" s="33">
        <v>786</v>
      </c>
      <c r="D814" s="33" t="s">
        <v>31</v>
      </c>
      <c r="E814" s="33">
        <v>-1</v>
      </c>
      <c r="F814" s="43">
        <v>0.01</v>
      </c>
      <c r="G814" s="43">
        <f>IFERROR(G813+PQ_Test[[#This Row],[Factor]]*PQ_Test[[#This Row],[Rate]]*IF($C$1="Up",1,IF($C$1="Down",-1,0)),0)</f>
        <v>0.38000000000000311</v>
      </c>
      <c r="H814" s="54">
        <f>IF(Test_type="Up",'Request Details'!$H$5,IF(Test_type="Down",'Request Details'!$I$5,0))*PQ_Test[[#This Row],[Profile %]]</f>
        <v>3.8000000000000309</v>
      </c>
      <c r="I814" s="54">
        <f>IF(Test_type="Up",'Request Details'!$H$5,IF(Test_type="Down",'Request Details'!$I$5,0))*PQ_Test[[#This Row],[Rate]]*15</f>
        <v>1.5</v>
      </c>
    </row>
    <row r="815" spans="2:9" x14ac:dyDescent="0.3">
      <c r="B815" s="34">
        <f>TEXT(PQ_Test[[#This Row],[Timestep]]*"00:00:04","HH:MM:SS")+0</f>
        <v>3.6435185185185189E-2</v>
      </c>
      <c r="C815" s="33">
        <v>787</v>
      </c>
      <c r="D815" s="33" t="s">
        <v>31</v>
      </c>
      <c r="E815" s="33">
        <v>-1</v>
      </c>
      <c r="F815" s="43">
        <v>0.01</v>
      </c>
      <c r="G815" s="43">
        <f>IFERROR(G814+PQ_Test[[#This Row],[Factor]]*PQ_Test[[#This Row],[Rate]]*IF($C$1="Up",1,IF($C$1="Down",-1,0)),0)</f>
        <v>0.3700000000000031</v>
      </c>
      <c r="H815" s="54">
        <f>IF(Test_type="Up",'Request Details'!$H$5,IF(Test_type="Down",'Request Details'!$I$5,0))*PQ_Test[[#This Row],[Profile %]]</f>
        <v>3.7000000000000313</v>
      </c>
      <c r="I815" s="54">
        <f>IF(Test_type="Up",'Request Details'!$H$5,IF(Test_type="Down",'Request Details'!$I$5,0))*PQ_Test[[#This Row],[Rate]]*15</f>
        <v>1.5</v>
      </c>
    </row>
    <row r="816" spans="2:9" x14ac:dyDescent="0.3">
      <c r="B816" s="34">
        <f>TEXT(PQ_Test[[#This Row],[Timestep]]*"00:00:04","HH:MM:SS")+0</f>
        <v>3.6481481481481483E-2</v>
      </c>
      <c r="C816" s="33">
        <v>788</v>
      </c>
      <c r="D816" s="33" t="s">
        <v>32</v>
      </c>
      <c r="E816" s="33">
        <v>1</v>
      </c>
      <c r="F816" s="43">
        <v>1.3114754098360656E-2</v>
      </c>
      <c r="G816" s="43">
        <f>IFERROR(G815+PQ_Test[[#This Row],[Factor]]*PQ_Test[[#This Row],[Rate]]*IF($C$1="Up",1,IF($C$1="Down",-1,0)),0)</f>
        <v>0.38311475409836376</v>
      </c>
      <c r="H816" s="54">
        <f>IF(Test_type="Up",'Request Details'!$H$5,IF(Test_type="Down",'Request Details'!$I$5,0))*PQ_Test[[#This Row],[Profile %]]</f>
        <v>3.8311475409836375</v>
      </c>
      <c r="I816" s="54">
        <f>IF(Test_type="Up",'Request Details'!$H$5,IF(Test_type="Down",'Request Details'!$I$5,0))*PQ_Test[[#This Row],[Rate]]*15</f>
        <v>1.9672131147540985</v>
      </c>
    </row>
    <row r="817" spans="2:9" x14ac:dyDescent="0.3">
      <c r="B817" s="34">
        <f>TEXT(PQ_Test[[#This Row],[Timestep]]*"00:00:04","HH:MM:SS")+0</f>
        <v>3.6527777777777777E-2</v>
      </c>
      <c r="C817" s="33">
        <v>789</v>
      </c>
      <c r="D817" s="33" t="s">
        <v>32</v>
      </c>
      <c r="E817" s="33">
        <v>1</v>
      </c>
      <c r="F817" s="43">
        <v>1.3114754098360656E-2</v>
      </c>
      <c r="G817" s="43">
        <f>IFERROR(G816+PQ_Test[[#This Row],[Factor]]*PQ_Test[[#This Row],[Rate]]*IF($C$1="Up",1,IF($C$1="Down",-1,0)),0)</f>
        <v>0.39622950819672442</v>
      </c>
      <c r="H817" s="54">
        <f>IF(Test_type="Up",'Request Details'!$H$5,IF(Test_type="Down",'Request Details'!$I$5,0))*PQ_Test[[#This Row],[Profile %]]</f>
        <v>3.9622950819672442</v>
      </c>
      <c r="I817" s="54">
        <f>IF(Test_type="Up",'Request Details'!$H$5,IF(Test_type="Down",'Request Details'!$I$5,0))*PQ_Test[[#This Row],[Rate]]*15</f>
        <v>1.9672131147540985</v>
      </c>
    </row>
    <row r="818" spans="2:9" x14ac:dyDescent="0.3">
      <c r="B818" s="34">
        <f>TEXT(PQ_Test[[#This Row],[Timestep]]*"00:00:04","HH:MM:SS")+0</f>
        <v>3.6574074074074071E-2</v>
      </c>
      <c r="C818" s="33">
        <v>790</v>
      </c>
      <c r="D818" s="33" t="s">
        <v>32</v>
      </c>
      <c r="E818" s="33">
        <v>1</v>
      </c>
      <c r="F818" s="43">
        <v>1.3114754098360656E-2</v>
      </c>
      <c r="G818" s="43">
        <f>IFERROR(G817+PQ_Test[[#This Row],[Factor]]*PQ_Test[[#This Row],[Rate]]*IF($C$1="Up",1,IF($C$1="Down",-1,0)),0)</f>
        <v>0.40934426229508508</v>
      </c>
      <c r="H818" s="54">
        <f>IF(Test_type="Up",'Request Details'!$H$5,IF(Test_type="Down",'Request Details'!$I$5,0))*PQ_Test[[#This Row],[Profile %]]</f>
        <v>4.0934426229508505</v>
      </c>
      <c r="I818" s="54">
        <f>IF(Test_type="Up",'Request Details'!$H$5,IF(Test_type="Down",'Request Details'!$I$5,0))*PQ_Test[[#This Row],[Rate]]*15</f>
        <v>1.9672131147540985</v>
      </c>
    </row>
    <row r="819" spans="2:9" x14ac:dyDescent="0.3">
      <c r="B819" s="34">
        <f>TEXT(PQ_Test[[#This Row],[Timestep]]*"00:00:04","HH:MM:SS")+0</f>
        <v>3.6620370370370373E-2</v>
      </c>
      <c r="C819" s="33">
        <v>791</v>
      </c>
      <c r="D819" s="33" t="s">
        <v>32</v>
      </c>
      <c r="E819" s="33">
        <v>1</v>
      </c>
      <c r="F819" s="43">
        <v>1.3114754098360656E-2</v>
      </c>
      <c r="G819" s="43">
        <f>IFERROR(G818+PQ_Test[[#This Row],[Factor]]*PQ_Test[[#This Row],[Rate]]*IF($C$1="Up",1,IF($C$1="Down",-1,0)),0)</f>
        <v>0.42245901639344574</v>
      </c>
      <c r="H819" s="54">
        <f>IF(Test_type="Up",'Request Details'!$H$5,IF(Test_type="Down",'Request Details'!$I$5,0))*PQ_Test[[#This Row],[Profile %]]</f>
        <v>4.2245901639344572</v>
      </c>
      <c r="I819" s="54">
        <f>IF(Test_type="Up",'Request Details'!$H$5,IF(Test_type="Down",'Request Details'!$I$5,0))*PQ_Test[[#This Row],[Rate]]*15</f>
        <v>1.9672131147540985</v>
      </c>
    </row>
    <row r="820" spans="2:9" x14ac:dyDescent="0.3">
      <c r="B820" s="34">
        <f>TEXT(PQ_Test[[#This Row],[Timestep]]*"00:00:04","HH:MM:SS")+0</f>
        <v>3.6666666666666667E-2</v>
      </c>
      <c r="C820" s="33">
        <v>792</v>
      </c>
      <c r="D820" s="33" t="s">
        <v>32</v>
      </c>
      <c r="E820" s="33">
        <v>1</v>
      </c>
      <c r="F820" s="43">
        <v>1.3114754098360656E-2</v>
      </c>
      <c r="G820" s="43">
        <f>IFERROR(G819+PQ_Test[[#This Row],[Factor]]*PQ_Test[[#This Row],[Rate]]*IF($C$1="Up",1,IF($C$1="Down",-1,0)),0)</f>
        <v>0.4355737704918064</v>
      </c>
      <c r="H820" s="54">
        <f>IF(Test_type="Up",'Request Details'!$H$5,IF(Test_type="Down",'Request Details'!$I$5,0))*PQ_Test[[#This Row],[Profile %]]</f>
        <v>4.3557377049180639</v>
      </c>
      <c r="I820" s="54">
        <f>IF(Test_type="Up",'Request Details'!$H$5,IF(Test_type="Down",'Request Details'!$I$5,0))*PQ_Test[[#This Row],[Rate]]*15</f>
        <v>1.9672131147540985</v>
      </c>
    </row>
    <row r="821" spans="2:9" x14ac:dyDescent="0.3">
      <c r="B821" s="34">
        <f>TEXT(PQ_Test[[#This Row],[Timestep]]*"00:00:04","HH:MM:SS")+0</f>
        <v>3.6712962962962961E-2</v>
      </c>
      <c r="C821" s="33">
        <v>793</v>
      </c>
      <c r="D821" s="33" t="s">
        <v>32</v>
      </c>
      <c r="E821" s="33">
        <v>1</v>
      </c>
      <c r="F821" s="43">
        <v>1.3114754098360656E-2</v>
      </c>
      <c r="G821" s="43">
        <f>IFERROR(G820+PQ_Test[[#This Row],[Factor]]*PQ_Test[[#This Row],[Rate]]*IF($C$1="Up",1,IF($C$1="Down",-1,0)),0)</f>
        <v>0.44868852459016706</v>
      </c>
      <c r="H821" s="54">
        <f>IF(Test_type="Up",'Request Details'!$H$5,IF(Test_type="Down",'Request Details'!$I$5,0))*PQ_Test[[#This Row],[Profile %]]</f>
        <v>4.4868852459016706</v>
      </c>
      <c r="I821" s="54">
        <f>IF(Test_type="Up",'Request Details'!$H$5,IF(Test_type="Down",'Request Details'!$I$5,0))*PQ_Test[[#This Row],[Rate]]*15</f>
        <v>1.9672131147540985</v>
      </c>
    </row>
    <row r="822" spans="2:9" x14ac:dyDescent="0.3">
      <c r="B822" s="34">
        <f>TEXT(PQ_Test[[#This Row],[Timestep]]*"00:00:04","HH:MM:SS")+0</f>
        <v>3.6759259259259255E-2</v>
      </c>
      <c r="C822" s="33">
        <v>794</v>
      </c>
      <c r="D822" s="33" t="s">
        <v>32</v>
      </c>
      <c r="E822" s="33">
        <v>1</v>
      </c>
      <c r="F822" s="43">
        <v>1.3114754098360656E-2</v>
      </c>
      <c r="G822" s="43">
        <f>IFERROR(G821+PQ_Test[[#This Row],[Factor]]*PQ_Test[[#This Row],[Rate]]*IF($C$1="Up",1,IF($C$1="Down",-1,0)),0)</f>
        <v>0.46180327868852772</v>
      </c>
      <c r="H822" s="54">
        <f>IF(Test_type="Up",'Request Details'!$H$5,IF(Test_type="Down",'Request Details'!$I$5,0))*PQ_Test[[#This Row],[Profile %]]</f>
        <v>4.6180327868852773</v>
      </c>
      <c r="I822" s="54">
        <f>IF(Test_type="Up",'Request Details'!$H$5,IF(Test_type="Down",'Request Details'!$I$5,0))*PQ_Test[[#This Row],[Rate]]*15</f>
        <v>1.9672131147540985</v>
      </c>
    </row>
    <row r="823" spans="2:9" x14ac:dyDescent="0.3">
      <c r="B823" s="34">
        <f>TEXT(PQ_Test[[#This Row],[Timestep]]*"00:00:04","HH:MM:SS")+0</f>
        <v>3.6805555555555557E-2</v>
      </c>
      <c r="C823" s="33">
        <v>795</v>
      </c>
      <c r="D823" s="33" t="s">
        <v>32</v>
      </c>
      <c r="E823" s="33">
        <v>1</v>
      </c>
      <c r="F823" s="43">
        <v>1.3114754098360656E-2</v>
      </c>
      <c r="G823" s="43">
        <f>IFERROR(G822+PQ_Test[[#This Row],[Factor]]*PQ_Test[[#This Row],[Rate]]*IF($C$1="Up",1,IF($C$1="Down",-1,0)),0)</f>
        <v>0.47491803278688838</v>
      </c>
      <c r="H823" s="54">
        <f>IF(Test_type="Up",'Request Details'!$H$5,IF(Test_type="Down",'Request Details'!$I$5,0))*PQ_Test[[#This Row],[Profile %]]</f>
        <v>4.749180327868884</v>
      </c>
      <c r="I823" s="54">
        <f>IF(Test_type="Up",'Request Details'!$H$5,IF(Test_type="Down",'Request Details'!$I$5,0))*PQ_Test[[#This Row],[Rate]]*15</f>
        <v>1.9672131147540985</v>
      </c>
    </row>
    <row r="824" spans="2:9" x14ac:dyDescent="0.3">
      <c r="B824" s="34">
        <f>TEXT(PQ_Test[[#This Row],[Timestep]]*"00:00:04","HH:MM:SS")+0</f>
        <v>3.6851851851851851E-2</v>
      </c>
      <c r="C824" s="33">
        <v>796</v>
      </c>
      <c r="D824" s="33" t="s">
        <v>32</v>
      </c>
      <c r="E824" s="33">
        <v>1</v>
      </c>
      <c r="F824" s="43">
        <v>1.3114754098360656E-2</v>
      </c>
      <c r="G824" s="43">
        <f>IFERROR(G823+PQ_Test[[#This Row],[Factor]]*PQ_Test[[#This Row],[Rate]]*IF($C$1="Up",1,IF($C$1="Down",-1,0)),0)</f>
        <v>0.48803278688524904</v>
      </c>
      <c r="H824" s="54">
        <f>IF(Test_type="Up",'Request Details'!$H$5,IF(Test_type="Down",'Request Details'!$I$5,0))*PQ_Test[[#This Row],[Profile %]]</f>
        <v>4.8803278688524907</v>
      </c>
      <c r="I824" s="54">
        <f>IF(Test_type="Up",'Request Details'!$H$5,IF(Test_type="Down",'Request Details'!$I$5,0))*PQ_Test[[#This Row],[Rate]]*15</f>
        <v>1.9672131147540985</v>
      </c>
    </row>
    <row r="825" spans="2:9" x14ac:dyDescent="0.3">
      <c r="B825" s="34">
        <f>TEXT(PQ_Test[[#This Row],[Timestep]]*"00:00:04","HH:MM:SS")+0</f>
        <v>3.6898148148148145E-2</v>
      </c>
      <c r="C825" s="33">
        <v>797</v>
      </c>
      <c r="D825" s="33" t="s">
        <v>32</v>
      </c>
      <c r="E825" s="33">
        <v>1</v>
      </c>
      <c r="F825" s="43">
        <v>1.3114754098360656E-2</v>
      </c>
      <c r="G825" s="43">
        <f>IFERROR(G824+PQ_Test[[#This Row],[Factor]]*PQ_Test[[#This Row],[Rate]]*IF($C$1="Up",1,IF($C$1="Down",-1,0)),0)</f>
        <v>0.5011475409836097</v>
      </c>
      <c r="H825" s="54">
        <f>IF(Test_type="Up",'Request Details'!$H$5,IF(Test_type="Down",'Request Details'!$I$5,0))*PQ_Test[[#This Row],[Profile %]]</f>
        <v>5.0114754098360965</v>
      </c>
      <c r="I825" s="54">
        <f>IF(Test_type="Up",'Request Details'!$H$5,IF(Test_type="Down",'Request Details'!$I$5,0))*PQ_Test[[#This Row],[Rate]]*15</f>
        <v>1.9672131147540985</v>
      </c>
    </row>
    <row r="826" spans="2:9" x14ac:dyDescent="0.3">
      <c r="B826" s="34">
        <f>TEXT(PQ_Test[[#This Row],[Timestep]]*"00:00:04","HH:MM:SS")+0</f>
        <v>3.6944444444444446E-2</v>
      </c>
      <c r="C826" s="33">
        <v>798</v>
      </c>
      <c r="D826" s="33" t="s">
        <v>32</v>
      </c>
      <c r="E826" s="33">
        <v>1</v>
      </c>
      <c r="F826" s="43">
        <v>1.3114754098360656E-2</v>
      </c>
      <c r="G826" s="43">
        <f>IFERROR(G825+PQ_Test[[#This Row],[Factor]]*PQ_Test[[#This Row],[Rate]]*IF($C$1="Up",1,IF($C$1="Down",-1,0)),0)</f>
        <v>0.5142622950819703</v>
      </c>
      <c r="H826" s="54">
        <f>IF(Test_type="Up",'Request Details'!$H$5,IF(Test_type="Down",'Request Details'!$I$5,0))*PQ_Test[[#This Row],[Profile %]]</f>
        <v>5.1426229508197032</v>
      </c>
      <c r="I826" s="54">
        <f>IF(Test_type="Up",'Request Details'!$H$5,IF(Test_type="Down",'Request Details'!$I$5,0))*PQ_Test[[#This Row],[Rate]]*15</f>
        <v>1.9672131147540985</v>
      </c>
    </row>
    <row r="827" spans="2:9" x14ac:dyDescent="0.3">
      <c r="B827" s="34">
        <f>TEXT(PQ_Test[[#This Row],[Timestep]]*"00:00:04","HH:MM:SS")+0</f>
        <v>3.6990740740740741E-2</v>
      </c>
      <c r="C827" s="33">
        <v>799</v>
      </c>
      <c r="D827" s="33" t="s">
        <v>32</v>
      </c>
      <c r="E827" s="33">
        <v>1</v>
      </c>
      <c r="F827" s="43">
        <v>1.3114754098360656E-2</v>
      </c>
      <c r="G827" s="43">
        <f>IFERROR(G826+PQ_Test[[#This Row],[Factor]]*PQ_Test[[#This Row],[Rate]]*IF($C$1="Up",1,IF($C$1="Down",-1,0)),0)</f>
        <v>0.5273770491803309</v>
      </c>
      <c r="H827" s="54">
        <f>IF(Test_type="Up",'Request Details'!$H$5,IF(Test_type="Down",'Request Details'!$I$5,0))*PQ_Test[[#This Row],[Profile %]]</f>
        <v>5.273770491803309</v>
      </c>
      <c r="I827" s="54">
        <f>IF(Test_type="Up",'Request Details'!$H$5,IF(Test_type="Down",'Request Details'!$I$5,0))*PQ_Test[[#This Row],[Rate]]*15</f>
        <v>1.9672131147540985</v>
      </c>
    </row>
    <row r="828" spans="2:9" x14ac:dyDescent="0.3">
      <c r="B828" s="34">
        <f>TEXT(PQ_Test[[#This Row],[Timestep]]*"00:00:04","HH:MM:SS")+0</f>
        <v>3.7037037037037042E-2</v>
      </c>
      <c r="C828" s="33">
        <v>800</v>
      </c>
      <c r="D828" s="33" t="s">
        <v>32</v>
      </c>
      <c r="E828" s="33">
        <v>1</v>
      </c>
      <c r="F828" s="43">
        <v>1.3114754098360656E-2</v>
      </c>
      <c r="G828" s="43">
        <f>IFERROR(G827+PQ_Test[[#This Row],[Factor]]*PQ_Test[[#This Row],[Rate]]*IF($C$1="Up",1,IF($C$1="Down",-1,0)),0)</f>
        <v>0.54049180327869151</v>
      </c>
      <c r="H828" s="54">
        <f>IF(Test_type="Up",'Request Details'!$H$5,IF(Test_type="Down",'Request Details'!$I$5,0))*PQ_Test[[#This Row],[Profile %]]</f>
        <v>5.4049180327869148</v>
      </c>
      <c r="I828" s="54">
        <f>IF(Test_type="Up",'Request Details'!$H$5,IF(Test_type="Down",'Request Details'!$I$5,0))*PQ_Test[[#This Row],[Rate]]*15</f>
        <v>1.9672131147540985</v>
      </c>
    </row>
    <row r="829" spans="2:9" x14ac:dyDescent="0.3">
      <c r="B829" s="34">
        <f>TEXT(PQ_Test[[#This Row],[Timestep]]*"00:00:04","HH:MM:SS")+0</f>
        <v>3.7083333333333336E-2</v>
      </c>
      <c r="C829" s="33">
        <v>801</v>
      </c>
      <c r="D829" s="33" t="s">
        <v>32</v>
      </c>
      <c r="E829" s="33">
        <v>1</v>
      </c>
      <c r="F829" s="43">
        <v>1.3114754098360656E-2</v>
      </c>
      <c r="G829" s="43">
        <f>IFERROR(G828+PQ_Test[[#This Row],[Factor]]*PQ_Test[[#This Row],[Rate]]*IF($C$1="Up",1,IF($C$1="Down",-1,0)),0)</f>
        <v>0.55360655737705211</v>
      </c>
      <c r="H829" s="54">
        <f>IF(Test_type="Up",'Request Details'!$H$5,IF(Test_type="Down",'Request Details'!$I$5,0))*PQ_Test[[#This Row],[Profile %]]</f>
        <v>5.5360655737705216</v>
      </c>
      <c r="I829" s="54">
        <f>IF(Test_type="Up",'Request Details'!$H$5,IF(Test_type="Down",'Request Details'!$I$5,0))*PQ_Test[[#This Row],[Rate]]*15</f>
        <v>1.9672131147540985</v>
      </c>
    </row>
    <row r="830" spans="2:9" x14ac:dyDescent="0.3">
      <c r="B830" s="34">
        <f>TEXT(PQ_Test[[#This Row],[Timestep]]*"00:00:04","HH:MM:SS")+0</f>
        <v>3.712962962962963E-2</v>
      </c>
      <c r="C830" s="33">
        <v>802</v>
      </c>
      <c r="D830" s="33" t="s">
        <v>32</v>
      </c>
      <c r="E830" s="33">
        <v>1</v>
      </c>
      <c r="F830" s="43">
        <v>1.3114754098360656E-2</v>
      </c>
      <c r="G830" s="43">
        <f>IFERROR(G829+PQ_Test[[#This Row],[Factor]]*PQ_Test[[#This Row],[Rate]]*IF($C$1="Up",1,IF($C$1="Down",-1,0)),0)</f>
        <v>0.56672131147541271</v>
      </c>
      <c r="H830" s="54">
        <f>IF(Test_type="Up",'Request Details'!$H$5,IF(Test_type="Down",'Request Details'!$I$5,0))*PQ_Test[[#This Row],[Profile %]]</f>
        <v>5.6672131147541274</v>
      </c>
      <c r="I830" s="54">
        <f>IF(Test_type="Up",'Request Details'!$H$5,IF(Test_type="Down",'Request Details'!$I$5,0))*PQ_Test[[#This Row],[Rate]]*15</f>
        <v>1.9672131147540985</v>
      </c>
    </row>
    <row r="831" spans="2:9" x14ac:dyDescent="0.3">
      <c r="B831" s="34">
        <f>TEXT(PQ_Test[[#This Row],[Timestep]]*"00:00:04","HH:MM:SS")+0</f>
        <v>3.7175925925925925E-2</v>
      </c>
      <c r="C831" s="33">
        <v>803</v>
      </c>
      <c r="D831" s="33" t="s">
        <v>32</v>
      </c>
      <c r="E831" s="33">
        <v>1</v>
      </c>
      <c r="F831" s="43">
        <v>1.3114754098360656E-2</v>
      </c>
      <c r="G831" s="43">
        <f>IFERROR(G830+PQ_Test[[#This Row],[Factor]]*PQ_Test[[#This Row],[Rate]]*IF($C$1="Up",1,IF($C$1="Down",-1,0)),0)</f>
        <v>0.57983606557377332</v>
      </c>
      <c r="H831" s="54">
        <f>IF(Test_type="Up",'Request Details'!$H$5,IF(Test_type="Down",'Request Details'!$I$5,0))*PQ_Test[[#This Row],[Profile %]]</f>
        <v>5.7983606557377332</v>
      </c>
      <c r="I831" s="54">
        <f>IF(Test_type="Up",'Request Details'!$H$5,IF(Test_type="Down",'Request Details'!$I$5,0))*PQ_Test[[#This Row],[Rate]]*15</f>
        <v>1.9672131147540985</v>
      </c>
    </row>
    <row r="832" spans="2:9" x14ac:dyDescent="0.3">
      <c r="B832" s="34">
        <f>TEXT(PQ_Test[[#This Row],[Timestep]]*"00:00:04","HH:MM:SS")+0</f>
        <v>3.7222222222222219E-2</v>
      </c>
      <c r="C832" s="33">
        <v>804</v>
      </c>
      <c r="D832" s="33" t="s">
        <v>32</v>
      </c>
      <c r="E832" s="33">
        <v>1</v>
      </c>
      <c r="F832" s="43">
        <v>1.3114754098360656E-2</v>
      </c>
      <c r="G832" s="43">
        <f>IFERROR(G831+PQ_Test[[#This Row],[Factor]]*PQ_Test[[#This Row],[Rate]]*IF($C$1="Up",1,IF($C$1="Down",-1,0)),0)</f>
        <v>0.59295081967213392</v>
      </c>
      <c r="H832" s="54">
        <f>IF(Test_type="Up",'Request Details'!$H$5,IF(Test_type="Down",'Request Details'!$I$5,0))*PQ_Test[[#This Row],[Profile %]]</f>
        <v>5.929508196721339</v>
      </c>
      <c r="I832" s="54">
        <f>IF(Test_type="Up",'Request Details'!$H$5,IF(Test_type="Down",'Request Details'!$I$5,0))*PQ_Test[[#This Row],[Rate]]*15</f>
        <v>1.9672131147540985</v>
      </c>
    </row>
    <row r="833" spans="2:9" x14ac:dyDescent="0.3">
      <c r="B833" s="34">
        <f>TEXT(PQ_Test[[#This Row],[Timestep]]*"00:00:04","HH:MM:SS")+0</f>
        <v>3.7268518518518513E-2</v>
      </c>
      <c r="C833" s="33">
        <v>805</v>
      </c>
      <c r="D833" s="33" t="s">
        <v>32</v>
      </c>
      <c r="E833" s="33">
        <v>1</v>
      </c>
      <c r="F833" s="43">
        <v>1.3114754098360656E-2</v>
      </c>
      <c r="G833" s="43">
        <f>IFERROR(G832+PQ_Test[[#This Row],[Factor]]*PQ_Test[[#This Row],[Rate]]*IF($C$1="Up",1,IF($C$1="Down",-1,0)),0)</f>
        <v>0.60606557377049453</v>
      </c>
      <c r="H833" s="54">
        <f>IF(Test_type="Up",'Request Details'!$H$5,IF(Test_type="Down",'Request Details'!$I$5,0))*PQ_Test[[#This Row],[Profile %]]</f>
        <v>6.0606557377049448</v>
      </c>
      <c r="I833" s="54">
        <f>IF(Test_type="Up",'Request Details'!$H$5,IF(Test_type="Down",'Request Details'!$I$5,0))*PQ_Test[[#This Row],[Rate]]*15</f>
        <v>1.9672131147540985</v>
      </c>
    </row>
    <row r="834" spans="2:9" x14ac:dyDescent="0.3">
      <c r="B834" s="34">
        <f>TEXT(PQ_Test[[#This Row],[Timestep]]*"00:00:04","HH:MM:SS")+0</f>
        <v>3.7314814814814815E-2</v>
      </c>
      <c r="C834" s="33">
        <v>806</v>
      </c>
      <c r="D834" s="33" t="s">
        <v>32</v>
      </c>
      <c r="E834" s="33">
        <v>1</v>
      </c>
      <c r="F834" s="43">
        <v>1.3114754098360656E-2</v>
      </c>
      <c r="G834" s="43">
        <f>IFERROR(G833+PQ_Test[[#This Row],[Factor]]*PQ_Test[[#This Row],[Rate]]*IF($C$1="Up",1,IF($C$1="Down",-1,0)),0)</f>
        <v>0.61918032786885513</v>
      </c>
      <c r="H834" s="54">
        <f>IF(Test_type="Up",'Request Details'!$H$5,IF(Test_type="Down",'Request Details'!$I$5,0))*PQ_Test[[#This Row],[Profile %]]</f>
        <v>6.1918032786885515</v>
      </c>
      <c r="I834" s="54">
        <f>IF(Test_type="Up",'Request Details'!$H$5,IF(Test_type="Down",'Request Details'!$I$5,0))*PQ_Test[[#This Row],[Rate]]*15</f>
        <v>1.9672131147540985</v>
      </c>
    </row>
    <row r="835" spans="2:9" x14ac:dyDescent="0.3">
      <c r="B835" s="34">
        <f>TEXT(PQ_Test[[#This Row],[Timestep]]*"00:00:04","HH:MM:SS")+0</f>
        <v>3.7361111111111109E-2</v>
      </c>
      <c r="C835" s="33">
        <v>807</v>
      </c>
      <c r="D835" s="33" t="s">
        <v>32</v>
      </c>
      <c r="E835" s="33">
        <v>1</v>
      </c>
      <c r="F835" s="43">
        <v>1.3114754098360656E-2</v>
      </c>
      <c r="G835" s="43">
        <f>IFERROR(G834+PQ_Test[[#This Row],[Factor]]*PQ_Test[[#This Row],[Rate]]*IF($C$1="Up",1,IF($C$1="Down",-1,0)),0)</f>
        <v>0.63229508196721573</v>
      </c>
      <c r="H835" s="54">
        <f>IF(Test_type="Up",'Request Details'!$H$5,IF(Test_type="Down",'Request Details'!$I$5,0))*PQ_Test[[#This Row],[Profile %]]</f>
        <v>6.3229508196721573</v>
      </c>
      <c r="I835" s="54">
        <f>IF(Test_type="Up",'Request Details'!$H$5,IF(Test_type="Down",'Request Details'!$I$5,0))*PQ_Test[[#This Row],[Rate]]*15</f>
        <v>1.9672131147540985</v>
      </c>
    </row>
    <row r="836" spans="2:9" x14ac:dyDescent="0.3">
      <c r="B836" s="34">
        <f>TEXT(PQ_Test[[#This Row],[Timestep]]*"00:00:04","HH:MM:SS")+0</f>
        <v>3.740740740740741E-2</v>
      </c>
      <c r="C836" s="33">
        <v>808</v>
      </c>
      <c r="D836" s="33" t="s">
        <v>32</v>
      </c>
      <c r="E836" s="33">
        <v>1</v>
      </c>
      <c r="F836" s="43">
        <v>1.3114754098360656E-2</v>
      </c>
      <c r="G836" s="43">
        <f>IFERROR(G835+PQ_Test[[#This Row],[Factor]]*PQ_Test[[#This Row],[Rate]]*IF($C$1="Up",1,IF($C$1="Down",-1,0)),0)</f>
        <v>0.64540983606557634</v>
      </c>
      <c r="H836" s="54">
        <f>IF(Test_type="Up",'Request Details'!$H$5,IF(Test_type="Down",'Request Details'!$I$5,0))*PQ_Test[[#This Row],[Profile %]]</f>
        <v>6.4540983606557631</v>
      </c>
      <c r="I836" s="54">
        <f>IF(Test_type="Up",'Request Details'!$H$5,IF(Test_type="Down",'Request Details'!$I$5,0))*PQ_Test[[#This Row],[Rate]]*15</f>
        <v>1.9672131147540985</v>
      </c>
    </row>
    <row r="837" spans="2:9" x14ac:dyDescent="0.3">
      <c r="B837" s="34">
        <f>TEXT(PQ_Test[[#This Row],[Timestep]]*"00:00:04","HH:MM:SS")+0</f>
        <v>3.7453703703703704E-2</v>
      </c>
      <c r="C837" s="33">
        <v>809</v>
      </c>
      <c r="D837" s="33" t="s">
        <v>32</v>
      </c>
      <c r="E837" s="33">
        <v>1</v>
      </c>
      <c r="F837" s="43">
        <v>1.3114754098360656E-2</v>
      </c>
      <c r="G837" s="43">
        <f>IFERROR(G836+PQ_Test[[#This Row],[Factor]]*PQ_Test[[#This Row],[Rate]]*IF($C$1="Up",1,IF($C$1="Down",-1,0)),0)</f>
        <v>0.65852459016393694</v>
      </c>
      <c r="H837" s="54">
        <f>IF(Test_type="Up",'Request Details'!$H$5,IF(Test_type="Down",'Request Details'!$I$5,0))*PQ_Test[[#This Row],[Profile %]]</f>
        <v>6.5852459016393698</v>
      </c>
      <c r="I837" s="54">
        <f>IF(Test_type="Up",'Request Details'!$H$5,IF(Test_type="Down",'Request Details'!$I$5,0))*PQ_Test[[#This Row],[Rate]]*15</f>
        <v>1.9672131147540985</v>
      </c>
    </row>
    <row r="838" spans="2:9" x14ac:dyDescent="0.3">
      <c r="B838" s="34">
        <f>TEXT(PQ_Test[[#This Row],[Timestep]]*"00:00:04","HH:MM:SS")+0</f>
        <v>3.7499999999999999E-2</v>
      </c>
      <c r="C838" s="33">
        <v>810</v>
      </c>
      <c r="D838" s="33" t="s">
        <v>32</v>
      </c>
      <c r="E838" s="33">
        <v>1</v>
      </c>
      <c r="F838" s="43">
        <v>1.3114754098360656E-2</v>
      </c>
      <c r="G838" s="43">
        <f>IFERROR(G837+PQ_Test[[#This Row],[Factor]]*PQ_Test[[#This Row],[Rate]]*IF($C$1="Up",1,IF($C$1="Down",-1,0)),0)</f>
        <v>0.67163934426229754</v>
      </c>
      <c r="H838" s="54">
        <f>IF(Test_type="Up",'Request Details'!$H$5,IF(Test_type="Down",'Request Details'!$I$5,0))*PQ_Test[[#This Row],[Profile %]]</f>
        <v>6.7163934426229757</v>
      </c>
      <c r="I838" s="54">
        <f>IF(Test_type="Up",'Request Details'!$H$5,IF(Test_type="Down",'Request Details'!$I$5,0))*PQ_Test[[#This Row],[Rate]]*15</f>
        <v>1.9672131147540985</v>
      </c>
    </row>
    <row r="839" spans="2:9" x14ac:dyDescent="0.3">
      <c r="B839" s="34">
        <f>TEXT(PQ_Test[[#This Row],[Timestep]]*"00:00:04","HH:MM:SS")+0</f>
        <v>3.75462962962963E-2</v>
      </c>
      <c r="C839" s="33">
        <v>811</v>
      </c>
      <c r="D839" s="33" t="s">
        <v>32</v>
      </c>
      <c r="E839" s="33">
        <v>1</v>
      </c>
      <c r="F839" s="43">
        <v>1.3114754098360656E-2</v>
      </c>
      <c r="G839" s="43">
        <f>IFERROR(G838+PQ_Test[[#This Row],[Factor]]*PQ_Test[[#This Row],[Rate]]*IF($C$1="Up",1,IF($C$1="Down",-1,0)),0)</f>
        <v>0.68475409836065815</v>
      </c>
      <c r="H839" s="54">
        <f>IF(Test_type="Up",'Request Details'!$H$5,IF(Test_type="Down",'Request Details'!$I$5,0))*PQ_Test[[#This Row],[Profile %]]</f>
        <v>6.8475409836065815</v>
      </c>
      <c r="I839" s="54">
        <f>IF(Test_type="Up",'Request Details'!$H$5,IF(Test_type="Down",'Request Details'!$I$5,0))*PQ_Test[[#This Row],[Rate]]*15</f>
        <v>1.9672131147540985</v>
      </c>
    </row>
    <row r="840" spans="2:9" x14ac:dyDescent="0.3">
      <c r="B840" s="34">
        <f>TEXT(PQ_Test[[#This Row],[Timestep]]*"00:00:04","HH:MM:SS")+0</f>
        <v>3.7592592592592594E-2</v>
      </c>
      <c r="C840" s="33">
        <v>812</v>
      </c>
      <c r="D840" s="33" t="s">
        <v>32</v>
      </c>
      <c r="E840" s="33">
        <v>1</v>
      </c>
      <c r="F840" s="43">
        <v>1.3114754098360656E-2</v>
      </c>
      <c r="G840" s="43">
        <f>IFERROR(G839+PQ_Test[[#This Row],[Factor]]*PQ_Test[[#This Row],[Rate]]*IF($C$1="Up",1,IF($C$1="Down",-1,0)),0)</f>
        <v>0.69786885245901875</v>
      </c>
      <c r="H840" s="54">
        <f>IF(Test_type="Up",'Request Details'!$H$5,IF(Test_type="Down",'Request Details'!$I$5,0))*PQ_Test[[#This Row],[Profile %]]</f>
        <v>6.9786885245901873</v>
      </c>
      <c r="I840" s="54">
        <f>IF(Test_type="Up",'Request Details'!$H$5,IF(Test_type="Down",'Request Details'!$I$5,0))*PQ_Test[[#This Row],[Rate]]*15</f>
        <v>1.9672131147540985</v>
      </c>
    </row>
    <row r="841" spans="2:9" x14ac:dyDescent="0.3">
      <c r="B841" s="34">
        <f>TEXT(PQ_Test[[#This Row],[Timestep]]*"00:00:04","HH:MM:SS")+0</f>
        <v>3.7638888888888895E-2</v>
      </c>
      <c r="C841" s="33">
        <v>813</v>
      </c>
      <c r="D841" s="33" t="s">
        <v>32</v>
      </c>
      <c r="E841" s="33">
        <v>1</v>
      </c>
      <c r="F841" s="43">
        <v>1.3114754098360656E-2</v>
      </c>
      <c r="G841" s="43">
        <f>IFERROR(G840+PQ_Test[[#This Row],[Factor]]*PQ_Test[[#This Row],[Rate]]*IF($C$1="Up",1,IF($C$1="Down",-1,0)),0)</f>
        <v>0.71098360655737936</v>
      </c>
      <c r="H841" s="54">
        <f>IF(Test_type="Up",'Request Details'!$H$5,IF(Test_type="Down",'Request Details'!$I$5,0))*PQ_Test[[#This Row],[Profile %]]</f>
        <v>7.1098360655737931</v>
      </c>
      <c r="I841" s="54">
        <f>IF(Test_type="Up",'Request Details'!$H$5,IF(Test_type="Down",'Request Details'!$I$5,0))*PQ_Test[[#This Row],[Rate]]*15</f>
        <v>1.9672131147540985</v>
      </c>
    </row>
    <row r="842" spans="2:9" x14ac:dyDescent="0.3">
      <c r="B842" s="34">
        <f>TEXT(PQ_Test[[#This Row],[Timestep]]*"00:00:04","HH:MM:SS")+0</f>
        <v>3.7685185185185183E-2</v>
      </c>
      <c r="C842" s="33">
        <v>814</v>
      </c>
      <c r="D842" s="33" t="s">
        <v>32</v>
      </c>
      <c r="E842" s="33">
        <v>1</v>
      </c>
      <c r="F842" s="43">
        <v>1.3114754098360656E-2</v>
      </c>
      <c r="G842" s="43">
        <f>IFERROR(G841+PQ_Test[[#This Row],[Factor]]*PQ_Test[[#This Row],[Rate]]*IF($C$1="Up",1,IF($C$1="Down",-1,0)),0)</f>
        <v>0.72409836065573996</v>
      </c>
      <c r="H842" s="54">
        <f>IF(Test_type="Up",'Request Details'!$H$5,IF(Test_type="Down",'Request Details'!$I$5,0))*PQ_Test[[#This Row],[Profile %]]</f>
        <v>7.2409836065573998</v>
      </c>
      <c r="I842" s="54">
        <f>IF(Test_type="Up",'Request Details'!$H$5,IF(Test_type="Down",'Request Details'!$I$5,0))*PQ_Test[[#This Row],[Rate]]*15</f>
        <v>1.9672131147540985</v>
      </c>
    </row>
    <row r="843" spans="2:9" x14ac:dyDescent="0.3">
      <c r="B843" s="34">
        <f>TEXT(PQ_Test[[#This Row],[Timestep]]*"00:00:04","HH:MM:SS")+0</f>
        <v>3.7731481481481484E-2</v>
      </c>
      <c r="C843" s="33">
        <v>815</v>
      </c>
      <c r="D843" s="33" t="s">
        <v>32</v>
      </c>
      <c r="E843" s="33">
        <v>1</v>
      </c>
      <c r="F843" s="43">
        <v>1.3114754098360656E-2</v>
      </c>
      <c r="G843" s="43">
        <f>IFERROR(G842+PQ_Test[[#This Row],[Factor]]*PQ_Test[[#This Row],[Rate]]*IF($C$1="Up",1,IF($C$1="Down",-1,0)),0)</f>
        <v>0.73721311475410056</v>
      </c>
      <c r="H843" s="54">
        <f>IF(Test_type="Up",'Request Details'!$H$5,IF(Test_type="Down",'Request Details'!$I$5,0))*PQ_Test[[#This Row],[Profile %]]</f>
        <v>7.3721311475410056</v>
      </c>
      <c r="I843" s="54">
        <f>IF(Test_type="Up",'Request Details'!$H$5,IF(Test_type="Down",'Request Details'!$I$5,0))*PQ_Test[[#This Row],[Rate]]*15</f>
        <v>1.9672131147540985</v>
      </c>
    </row>
    <row r="844" spans="2:9" x14ac:dyDescent="0.3">
      <c r="B844" s="34">
        <f>TEXT(PQ_Test[[#This Row],[Timestep]]*"00:00:04","HH:MM:SS")+0</f>
        <v>3.7777777777777778E-2</v>
      </c>
      <c r="C844" s="33">
        <v>816</v>
      </c>
      <c r="D844" s="33" t="s">
        <v>32</v>
      </c>
      <c r="E844" s="33">
        <v>1</v>
      </c>
      <c r="F844" s="43">
        <v>1.3114754098360656E-2</v>
      </c>
      <c r="G844" s="43">
        <f>IFERROR(G843+PQ_Test[[#This Row],[Factor]]*PQ_Test[[#This Row],[Rate]]*IF($C$1="Up",1,IF($C$1="Down",-1,0)),0)</f>
        <v>0.75032786885246117</v>
      </c>
      <c r="H844" s="54">
        <f>IF(Test_type="Up",'Request Details'!$H$5,IF(Test_type="Down",'Request Details'!$I$5,0))*PQ_Test[[#This Row],[Profile %]]</f>
        <v>7.5032786885246114</v>
      </c>
      <c r="I844" s="54">
        <f>IF(Test_type="Up",'Request Details'!$H$5,IF(Test_type="Down",'Request Details'!$I$5,0))*PQ_Test[[#This Row],[Rate]]*15</f>
        <v>1.9672131147540985</v>
      </c>
    </row>
    <row r="845" spans="2:9" x14ac:dyDescent="0.3">
      <c r="B845" s="34">
        <f>TEXT(PQ_Test[[#This Row],[Timestep]]*"00:00:04","HH:MM:SS")+0</f>
        <v>3.7824074074074072E-2</v>
      </c>
      <c r="C845" s="33">
        <v>817</v>
      </c>
      <c r="D845" s="33" t="s">
        <v>32</v>
      </c>
      <c r="E845" s="33">
        <v>1</v>
      </c>
      <c r="F845" s="43">
        <v>1.3114754098360656E-2</v>
      </c>
      <c r="G845" s="43">
        <f>IFERROR(G844+PQ_Test[[#This Row],[Factor]]*PQ_Test[[#This Row],[Rate]]*IF($C$1="Up",1,IF($C$1="Down",-1,0)),0)</f>
        <v>0.76344262295082177</v>
      </c>
      <c r="H845" s="54">
        <f>IF(Test_type="Up",'Request Details'!$H$5,IF(Test_type="Down",'Request Details'!$I$5,0))*PQ_Test[[#This Row],[Profile %]]</f>
        <v>7.6344262295082181</v>
      </c>
      <c r="I845" s="54">
        <f>IF(Test_type="Up",'Request Details'!$H$5,IF(Test_type="Down",'Request Details'!$I$5,0))*PQ_Test[[#This Row],[Rate]]*15</f>
        <v>1.9672131147540985</v>
      </c>
    </row>
    <row r="846" spans="2:9" x14ac:dyDescent="0.3">
      <c r="B846" s="34">
        <f>TEXT(PQ_Test[[#This Row],[Timestep]]*"00:00:04","HH:MM:SS")+0</f>
        <v>3.7870370370370367E-2</v>
      </c>
      <c r="C846" s="33">
        <v>818</v>
      </c>
      <c r="D846" s="33" t="s">
        <v>32</v>
      </c>
      <c r="E846" s="33">
        <v>1</v>
      </c>
      <c r="F846" s="43">
        <v>1.3114754098360656E-2</v>
      </c>
      <c r="G846" s="43">
        <f>IFERROR(G845+PQ_Test[[#This Row],[Factor]]*PQ_Test[[#This Row],[Rate]]*IF($C$1="Up",1,IF($C$1="Down",-1,0)),0)</f>
        <v>0.77655737704918237</v>
      </c>
      <c r="H846" s="54">
        <f>IF(Test_type="Up",'Request Details'!$H$5,IF(Test_type="Down",'Request Details'!$I$5,0))*PQ_Test[[#This Row],[Profile %]]</f>
        <v>7.765573770491824</v>
      </c>
      <c r="I846" s="54">
        <f>IF(Test_type="Up",'Request Details'!$H$5,IF(Test_type="Down",'Request Details'!$I$5,0))*PQ_Test[[#This Row],[Rate]]*15</f>
        <v>1.9672131147540985</v>
      </c>
    </row>
    <row r="847" spans="2:9" x14ac:dyDescent="0.3">
      <c r="B847" s="34">
        <f>TEXT(PQ_Test[[#This Row],[Timestep]]*"00:00:04","HH:MM:SS")+0</f>
        <v>3.7916666666666668E-2</v>
      </c>
      <c r="C847" s="33">
        <v>819</v>
      </c>
      <c r="D847" s="33" t="s">
        <v>32</v>
      </c>
      <c r="E847" s="33">
        <v>1</v>
      </c>
      <c r="F847" s="43">
        <v>1.3114754098360656E-2</v>
      </c>
      <c r="G847" s="43">
        <f>IFERROR(G846+PQ_Test[[#This Row],[Factor]]*PQ_Test[[#This Row],[Rate]]*IF($C$1="Up",1,IF($C$1="Down",-1,0)),0)</f>
        <v>0.78967213114754298</v>
      </c>
      <c r="H847" s="54">
        <f>IF(Test_type="Up",'Request Details'!$H$5,IF(Test_type="Down",'Request Details'!$I$5,0))*PQ_Test[[#This Row],[Profile %]]</f>
        <v>7.8967213114754298</v>
      </c>
      <c r="I847" s="54">
        <f>IF(Test_type="Up",'Request Details'!$H$5,IF(Test_type="Down",'Request Details'!$I$5,0))*PQ_Test[[#This Row],[Rate]]*15</f>
        <v>1.9672131147540985</v>
      </c>
    </row>
    <row r="848" spans="2:9" x14ac:dyDescent="0.3">
      <c r="B848" s="34">
        <f>TEXT(PQ_Test[[#This Row],[Timestep]]*"00:00:04","HH:MM:SS")+0</f>
        <v>3.7962962962962962E-2</v>
      </c>
      <c r="C848" s="33">
        <v>820</v>
      </c>
      <c r="D848" s="33" t="s">
        <v>32</v>
      </c>
      <c r="E848" s="33">
        <v>1</v>
      </c>
      <c r="F848" s="43">
        <v>1.3114754098360656E-2</v>
      </c>
      <c r="G848" s="43">
        <f>IFERROR(G847+PQ_Test[[#This Row],[Factor]]*PQ_Test[[#This Row],[Rate]]*IF($C$1="Up",1,IF($C$1="Down",-1,0)),0)</f>
        <v>0.80278688524590358</v>
      </c>
      <c r="H848" s="54">
        <f>IF(Test_type="Up",'Request Details'!$H$5,IF(Test_type="Down",'Request Details'!$I$5,0))*PQ_Test[[#This Row],[Profile %]]</f>
        <v>8.0278688524590365</v>
      </c>
      <c r="I848" s="54">
        <f>IF(Test_type="Up",'Request Details'!$H$5,IF(Test_type="Down",'Request Details'!$I$5,0))*PQ_Test[[#This Row],[Rate]]*15</f>
        <v>1.9672131147540985</v>
      </c>
    </row>
    <row r="849" spans="2:9" x14ac:dyDescent="0.3">
      <c r="B849" s="34">
        <f>TEXT(PQ_Test[[#This Row],[Timestep]]*"00:00:04","HH:MM:SS")+0</f>
        <v>3.8009259259259263E-2</v>
      </c>
      <c r="C849" s="33">
        <v>821</v>
      </c>
      <c r="D849" s="33" t="s">
        <v>32</v>
      </c>
      <c r="E849" s="33">
        <v>1</v>
      </c>
      <c r="F849" s="43">
        <v>1.3114754098360656E-2</v>
      </c>
      <c r="G849" s="43">
        <f>IFERROR(G848+PQ_Test[[#This Row],[Factor]]*PQ_Test[[#This Row],[Rate]]*IF($C$1="Up",1,IF($C$1="Down",-1,0)),0)</f>
        <v>0.81590163934426418</v>
      </c>
      <c r="H849" s="54">
        <f>IF(Test_type="Up",'Request Details'!$H$5,IF(Test_type="Down",'Request Details'!$I$5,0))*PQ_Test[[#This Row],[Profile %]]</f>
        <v>8.1590163934426414</v>
      </c>
      <c r="I849" s="54">
        <f>IF(Test_type="Up",'Request Details'!$H$5,IF(Test_type="Down",'Request Details'!$I$5,0))*PQ_Test[[#This Row],[Rate]]*15</f>
        <v>1.9672131147540985</v>
      </c>
    </row>
    <row r="850" spans="2:9" x14ac:dyDescent="0.3">
      <c r="B850" s="34">
        <f>TEXT(PQ_Test[[#This Row],[Timestep]]*"00:00:04","HH:MM:SS")+0</f>
        <v>3.8055555555555558E-2</v>
      </c>
      <c r="C850" s="33">
        <v>822</v>
      </c>
      <c r="D850" s="33" t="s">
        <v>32</v>
      </c>
      <c r="E850" s="33">
        <v>1</v>
      </c>
      <c r="F850" s="43">
        <v>1.3114754098360656E-2</v>
      </c>
      <c r="G850" s="43">
        <f>IFERROR(G849+PQ_Test[[#This Row],[Factor]]*PQ_Test[[#This Row],[Rate]]*IF($C$1="Up",1,IF($C$1="Down",-1,0)),0)</f>
        <v>0.82901639344262479</v>
      </c>
      <c r="H850" s="54">
        <f>IF(Test_type="Up",'Request Details'!$H$5,IF(Test_type="Down",'Request Details'!$I$5,0))*PQ_Test[[#This Row],[Profile %]]</f>
        <v>8.2901639344262481</v>
      </c>
      <c r="I850" s="54">
        <f>IF(Test_type="Up",'Request Details'!$H$5,IF(Test_type="Down",'Request Details'!$I$5,0))*PQ_Test[[#This Row],[Rate]]*15</f>
        <v>1.9672131147540985</v>
      </c>
    </row>
    <row r="851" spans="2:9" x14ac:dyDescent="0.3">
      <c r="B851" s="34">
        <f>TEXT(PQ_Test[[#This Row],[Timestep]]*"00:00:04","HH:MM:SS")+0</f>
        <v>3.8101851851851852E-2</v>
      </c>
      <c r="C851" s="33">
        <v>823</v>
      </c>
      <c r="D851" s="33" t="s">
        <v>32</v>
      </c>
      <c r="E851" s="33">
        <v>1</v>
      </c>
      <c r="F851" s="43">
        <v>1.3114754098360656E-2</v>
      </c>
      <c r="G851" s="43">
        <f>IFERROR(G850+PQ_Test[[#This Row],[Factor]]*PQ_Test[[#This Row],[Rate]]*IF($C$1="Up",1,IF($C$1="Down",-1,0)),0)</f>
        <v>0.84213114754098539</v>
      </c>
      <c r="H851" s="54">
        <f>IF(Test_type="Up",'Request Details'!$H$5,IF(Test_type="Down",'Request Details'!$I$5,0))*PQ_Test[[#This Row],[Profile %]]</f>
        <v>8.4213114754098548</v>
      </c>
      <c r="I851" s="54">
        <f>IF(Test_type="Up",'Request Details'!$H$5,IF(Test_type="Down",'Request Details'!$I$5,0))*PQ_Test[[#This Row],[Rate]]*15</f>
        <v>1.9672131147540985</v>
      </c>
    </row>
    <row r="852" spans="2:9" x14ac:dyDescent="0.3">
      <c r="B852" s="34">
        <f>TEXT(PQ_Test[[#This Row],[Timestep]]*"00:00:04","HH:MM:SS")+0</f>
        <v>3.8148148148148146E-2</v>
      </c>
      <c r="C852" s="33">
        <v>824</v>
      </c>
      <c r="D852" s="33" t="s">
        <v>32</v>
      </c>
      <c r="E852" s="33">
        <v>1</v>
      </c>
      <c r="F852" s="43">
        <v>1.3114754098360656E-2</v>
      </c>
      <c r="G852" s="43">
        <f>IFERROR(G851+PQ_Test[[#This Row],[Factor]]*PQ_Test[[#This Row],[Rate]]*IF($C$1="Up",1,IF($C$1="Down",-1,0)),0)</f>
        <v>0.855245901639346</v>
      </c>
      <c r="H852" s="54">
        <f>IF(Test_type="Up",'Request Details'!$H$5,IF(Test_type="Down",'Request Details'!$I$5,0))*PQ_Test[[#This Row],[Profile %]]</f>
        <v>8.5524590163934597</v>
      </c>
      <c r="I852" s="54">
        <f>IF(Test_type="Up",'Request Details'!$H$5,IF(Test_type="Down",'Request Details'!$I$5,0))*PQ_Test[[#This Row],[Rate]]*15</f>
        <v>1.9672131147540985</v>
      </c>
    </row>
    <row r="853" spans="2:9" x14ac:dyDescent="0.3">
      <c r="B853" s="34">
        <f>TEXT(PQ_Test[[#This Row],[Timestep]]*"00:00:04","HH:MM:SS")+0</f>
        <v>3.8194444444444441E-2</v>
      </c>
      <c r="C853" s="33">
        <v>825</v>
      </c>
      <c r="D853" s="33" t="s">
        <v>32</v>
      </c>
      <c r="E853" s="33">
        <v>1</v>
      </c>
      <c r="F853" s="43">
        <v>1.3114754098360656E-2</v>
      </c>
      <c r="G853" s="43">
        <f>IFERROR(G852+PQ_Test[[#This Row],[Factor]]*PQ_Test[[#This Row],[Rate]]*IF($C$1="Up",1,IF($C$1="Down",-1,0)),0)</f>
        <v>0.8683606557377066</v>
      </c>
      <c r="H853" s="54">
        <f>IF(Test_type="Up",'Request Details'!$H$5,IF(Test_type="Down",'Request Details'!$I$5,0))*PQ_Test[[#This Row],[Profile %]]</f>
        <v>8.6836065573770664</v>
      </c>
      <c r="I853" s="54">
        <f>IF(Test_type="Up",'Request Details'!$H$5,IF(Test_type="Down",'Request Details'!$I$5,0))*PQ_Test[[#This Row],[Rate]]*15</f>
        <v>1.9672131147540985</v>
      </c>
    </row>
    <row r="854" spans="2:9" x14ac:dyDescent="0.3">
      <c r="B854" s="34">
        <f>TEXT(PQ_Test[[#This Row],[Timestep]]*"00:00:04","HH:MM:SS")+0</f>
        <v>3.8240740740740742E-2</v>
      </c>
      <c r="C854" s="33">
        <v>826</v>
      </c>
      <c r="D854" s="33" t="s">
        <v>32</v>
      </c>
      <c r="E854" s="33">
        <v>1</v>
      </c>
      <c r="F854" s="43">
        <v>1.3114754098360656E-2</v>
      </c>
      <c r="G854" s="43">
        <f>IFERROR(G853+PQ_Test[[#This Row],[Factor]]*PQ_Test[[#This Row],[Rate]]*IF($C$1="Up",1,IF($C$1="Down",-1,0)),0)</f>
        <v>0.8814754098360672</v>
      </c>
      <c r="H854" s="54">
        <f>IF(Test_type="Up",'Request Details'!$H$5,IF(Test_type="Down",'Request Details'!$I$5,0))*PQ_Test[[#This Row],[Profile %]]</f>
        <v>8.8147540983606714</v>
      </c>
      <c r="I854" s="54">
        <f>IF(Test_type="Up",'Request Details'!$H$5,IF(Test_type="Down",'Request Details'!$I$5,0))*PQ_Test[[#This Row],[Rate]]*15</f>
        <v>1.9672131147540985</v>
      </c>
    </row>
    <row r="855" spans="2:9" x14ac:dyDescent="0.3">
      <c r="B855" s="34">
        <f>TEXT(PQ_Test[[#This Row],[Timestep]]*"00:00:04","HH:MM:SS")+0</f>
        <v>3.8287037037037036E-2</v>
      </c>
      <c r="C855" s="33">
        <v>827</v>
      </c>
      <c r="D855" s="33" t="s">
        <v>32</v>
      </c>
      <c r="E855" s="33">
        <v>1</v>
      </c>
      <c r="F855" s="43">
        <v>1.3114754098360656E-2</v>
      </c>
      <c r="G855" s="43">
        <f>IFERROR(G854+PQ_Test[[#This Row],[Factor]]*PQ_Test[[#This Row],[Rate]]*IF($C$1="Up",1,IF($C$1="Down",-1,0)),0)</f>
        <v>0.89459016393442781</v>
      </c>
      <c r="H855" s="54">
        <f>IF(Test_type="Up",'Request Details'!$H$5,IF(Test_type="Down",'Request Details'!$I$5,0))*PQ_Test[[#This Row],[Profile %]]</f>
        <v>8.9459016393442781</v>
      </c>
      <c r="I855" s="54">
        <f>IF(Test_type="Up",'Request Details'!$H$5,IF(Test_type="Down",'Request Details'!$I$5,0))*PQ_Test[[#This Row],[Rate]]*15</f>
        <v>1.9672131147540985</v>
      </c>
    </row>
    <row r="856" spans="2:9" x14ac:dyDescent="0.3">
      <c r="B856" s="34">
        <f>TEXT(PQ_Test[[#This Row],[Timestep]]*"00:00:04","HH:MM:SS")+0</f>
        <v>3.8333333333333337E-2</v>
      </c>
      <c r="C856" s="33">
        <v>828</v>
      </c>
      <c r="D856" s="33" t="s">
        <v>32</v>
      </c>
      <c r="E856" s="33">
        <v>1</v>
      </c>
      <c r="F856" s="43">
        <v>1.3114754098360656E-2</v>
      </c>
      <c r="G856" s="43">
        <f>IFERROR(G855+PQ_Test[[#This Row],[Factor]]*PQ_Test[[#This Row],[Rate]]*IF($C$1="Up",1,IF($C$1="Down",-1,0)),0)</f>
        <v>0.90770491803278841</v>
      </c>
      <c r="H856" s="54">
        <f>IF(Test_type="Up",'Request Details'!$H$5,IF(Test_type="Down",'Request Details'!$I$5,0))*PQ_Test[[#This Row],[Profile %]]</f>
        <v>9.0770491803278848</v>
      </c>
      <c r="I856" s="54">
        <f>IF(Test_type="Up",'Request Details'!$H$5,IF(Test_type="Down",'Request Details'!$I$5,0))*PQ_Test[[#This Row],[Rate]]*15</f>
        <v>1.9672131147540985</v>
      </c>
    </row>
    <row r="857" spans="2:9" x14ac:dyDescent="0.3">
      <c r="B857" s="34">
        <f>TEXT(PQ_Test[[#This Row],[Timestep]]*"00:00:04","HH:MM:SS")+0</f>
        <v>3.8379629629629632E-2</v>
      </c>
      <c r="C857" s="33">
        <v>829</v>
      </c>
      <c r="D857" s="33" t="s">
        <v>32</v>
      </c>
      <c r="E857" s="33">
        <v>1</v>
      </c>
      <c r="F857" s="43">
        <v>1.3114754098360656E-2</v>
      </c>
      <c r="G857" s="43">
        <f>IFERROR(G856+PQ_Test[[#This Row],[Factor]]*PQ_Test[[#This Row],[Rate]]*IF($C$1="Up",1,IF($C$1="Down",-1,0)),0)</f>
        <v>0.92081967213114901</v>
      </c>
      <c r="H857" s="54">
        <f>IF(Test_type="Up",'Request Details'!$H$5,IF(Test_type="Down",'Request Details'!$I$5,0))*PQ_Test[[#This Row],[Profile %]]</f>
        <v>9.2081967213114897</v>
      </c>
      <c r="I857" s="54">
        <f>IF(Test_type="Up",'Request Details'!$H$5,IF(Test_type="Down",'Request Details'!$I$5,0))*PQ_Test[[#This Row],[Rate]]*15</f>
        <v>1.9672131147540985</v>
      </c>
    </row>
    <row r="858" spans="2:9" x14ac:dyDescent="0.3">
      <c r="B858" s="34">
        <f>TEXT(PQ_Test[[#This Row],[Timestep]]*"00:00:04","HH:MM:SS")+0</f>
        <v>3.8425925925925926E-2</v>
      </c>
      <c r="C858" s="33">
        <v>830</v>
      </c>
      <c r="D858" s="33" t="s">
        <v>32</v>
      </c>
      <c r="E858" s="33">
        <v>1</v>
      </c>
      <c r="F858" s="43">
        <v>1.3114754098360656E-2</v>
      </c>
      <c r="G858" s="43">
        <f>IFERROR(G857+PQ_Test[[#This Row],[Factor]]*PQ_Test[[#This Row],[Rate]]*IF($C$1="Up",1,IF($C$1="Down",-1,0)),0)</f>
        <v>0.93393442622950962</v>
      </c>
      <c r="H858" s="54">
        <f>IF(Test_type="Up",'Request Details'!$H$5,IF(Test_type="Down",'Request Details'!$I$5,0))*PQ_Test[[#This Row],[Profile %]]</f>
        <v>9.3393442622950964</v>
      </c>
      <c r="I858" s="54">
        <f>IF(Test_type="Up",'Request Details'!$H$5,IF(Test_type="Down",'Request Details'!$I$5,0))*PQ_Test[[#This Row],[Rate]]*15</f>
        <v>1.9672131147540985</v>
      </c>
    </row>
    <row r="859" spans="2:9" x14ac:dyDescent="0.3">
      <c r="B859" s="34">
        <f>TEXT(PQ_Test[[#This Row],[Timestep]]*"00:00:04","HH:MM:SS")+0</f>
        <v>3.847222222222222E-2</v>
      </c>
      <c r="C859" s="33">
        <v>831</v>
      </c>
      <c r="D859" s="33" t="s">
        <v>32</v>
      </c>
      <c r="E859" s="33">
        <v>1</v>
      </c>
      <c r="F859" s="43">
        <v>1.3114754098360656E-2</v>
      </c>
      <c r="G859" s="43">
        <f>IFERROR(G858+PQ_Test[[#This Row],[Factor]]*PQ_Test[[#This Row],[Rate]]*IF($C$1="Up",1,IF($C$1="Down",-1,0)),0)</f>
        <v>0.94704918032787022</v>
      </c>
      <c r="H859" s="54">
        <f>IF(Test_type="Up",'Request Details'!$H$5,IF(Test_type="Down",'Request Details'!$I$5,0))*PQ_Test[[#This Row],[Profile %]]</f>
        <v>9.4704918032787013</v>
      </c>
      <c r="I859" s="54">
        <f>IF(Test_type="Up",'Request Details'!$H$5,IF(Test_type="Down",'Request Details'!$I$5,0))*PQ_Test[[#This Row],[Rate]]*15</f>
        <v>1.9672131147540985</v>
      </c>
    </row>
    <row r="860" spans="2:9" x14ac:dyDescent="0.3">
      <c r="B860" s="34">
        <f>TEXT(PQ_Test[[#This Row],[Timestep]]*"00:00:04","HH:MM:SS")+0</f>
        <v>3.8518518518518521E-2</v>
      </c>
      <c r="C860" s="33">
        <v>832</v>
      </c>
      <c r="D860" s="33" t="s">
        <v>32</v>
      </c>
      <c r="E860" s="33">
        <v>1</v>
      </c>
      <c r="F860" s="43">
        <v>1.3114754098360656E-2</v>
      </c>
      <c r="G860" s="43">
        <f>IFERROR(G859+PQ_Test[[#This Row],[Factor]]*PQ_Test[[#This Row],[Rate]]*IF($C$1="Up",1,IF($C$1="Down",-1,0)),0)</f>
        <v>0.96016393442623083</v>
      </c>
      <c r="H860" s="54">
        <f>IF(Test_type="Up",'Request Details'!$H$5,IF(Test_type="Down",'Request Details'!$I$5,0))*PQ_Test[[#This Row],[Profile %]]</f>
        <v>9.601639344262308</v>
      </c>
      <c r="I860" s="54">
        <f>IF(Test_type="Up",'Request Details'!$H$5,IF(Test_type="Down",'Request Details'!$I$5,0))*PQ_Test[[#This Row],[Rate]]*15</f>
        <v>1.9672131147540985</v>
      </c>
    </row>
    <row r="861" spans="2:9" x14ac:dyDescent="0.3">
      <c r="B861" s="34">
        <f>TEXT(PQ_Test[[#This Row],[Timestep]]*"00:00:04","HH:MM:SS")+0</f>
        <v>3.8564814814814816E-2</v>
      </c>
      <c r="C861" s="33">
        <v>833</v>
      </c>
      <c r="D861" s="33" t="s">
        <v>32</v>
      </c>
      <c r="E861" s="33">
        <v>1</v>
      </c>
      <c r="F861" s="43">
        <v>1.3114754098360656E-2</v>
      </c>
      <c r="G861" s="43">
        <f>IFERROR(G860+PQ_Test[[#This Row],[Factor]]*PQ_Test[[#This Row],[Rate]]*IF($C$1="Up",1,IF($C$1="Down",-1,0)),0)</f>
        <v>0.97327868852459143</v>
      </c>
      <c r="H861" s="54">
        <f>IF(Test_type="Up",'Request Details'!$H$5,IF(Test_type="Down",'Request Details'!$I$5,0))*PQ_Test[[#This Row],[Profile %]]</f>
        <v>9.7327868852459147</v>
      </c>
      <c r="I861" s="54">
        <f>IF(Test_type="Up",'Request Details'!$H$5,IF(Test_type="Down",'Request Details'!$I$5,0))*PQ_Test[[#This Row],[Rate]]*15</f>
        <v>1.9672131147540985</v>
      </c>
    </row>
    <row r="862" spans="2:9" x14ac:dyDescent="0.3">
      <c r="B862" s="34">
        <f>TEXT(PQ_Test[[#This Row],[Timestep]]*"00:00:04","HH:MM:SS")+0</f>
        <v>3.861111111111111E-2</v>
      </c>
      <c r="C862" s="33">
        <v>834</v>
      </c>
      <c r="D862" s="33" t="s">
        <v>32</v>
      </c>
      <c r="E862" s="33">
        <v>1</v>
      </c>
      <c r="F862" s="43">
        <v>1.3114754098360656E-2</v>
      </c>
      <c r="G862" s="43">
        <f>IFERROR(G861+PQ_Test[[#This Row],[Factor]]*PQ_Test[[#This Row],[Rate]]*IF($C$1="Up",1,IF($C$1="Down",-1,0)),0)</f>
        <v>0.98639344262295203</v>
      </c>
      <c r="H862" s="54">
        <f>IF(Test_type="Up",'Request Details'!$H$5,IF(Test_type="Down",'Request Details'!$I$5,0))*PQ_Test[[#This Row],[Profile %]]</f>
        <v>9.8639344262295197</v>
      </c>
      <c r="I862" s="54">
        <f>IF(Test_type="Up",'Request Details'!$H$5,IF(Test_type="Down",'Request Details'!$I$5,0))*PQ_Test[[#This Row],[Rate]]*15</f>
        <v>1.9672131147540985</v>
      </c>
    </row>
    <row r="863" spans="2:9" x14ac:dyDescent="0.3">
      <c r="B863" s="34">
        <f>TEXT(PQ_Test[[#This Row],[Timestep]]*"00:00:04","HH:MM:SS")+0</f>
        <v>3.8657407407407404E-2</v>
      </c>
      <c r="C863" s="33">
        <v>835</v>
      </c>
      <c r="D863" s="33" t="s">
        <v>32</v>
      </c>
      <c r="E863" s="33">
        <v>1</v>
      </c>
      <c r="F863" s="43">
        <v>1.3114754098360656E-2</v>
      </c>
      <c r="G863" s="43">
        <f>IFERROR(G862+PQ_Test[[#This Row],[Factor]]*PQ_Test[[#This Row],[Rate]]*IF($C$1="Up",1,IF($C$1="Down",-1,0)),0)</f>
        <v>0.99950819672131264</v>
      </c>
      <c r="H863" s="54">
        <f>IF(Test_type="Up",'Request Details'!$H$5,IF(Test_type="Down",'Request Details'!$I$5,0))*PQ_Test[[#This Row],[Profile %]]</f>
        <v>9.9950819672131264</v>
      </c>
      <c r="I863" s="54">
        <f>IF(Test_type="Up",'Request Details'!$H$5,IF(Test_type="Down",'Request Details'!$I$5,0))*PQ_Test[[#This Row],[Rate]]*15</f>
        <v>1.9672131147540985</v>
      </c>
    </row>
    <row r="864" spans="2:9" x14ac:dyDescent="0.3">
      <c r="B864" s="34">
        <f>TEXT(PQ_Test[[#This Row],[Timestep]]*"00:00:04","HH:MM:SS")+0</f>
        <v>3.8703703703703705E-2</v>
      </c>
      <c r="C864" s="33">
        <v>836</v>
      </c>
      <c r="D864" s="33" t="s">
        <v>33</v>
      </c>
      <c r="E864" s="33">
        <v>-1</v>
      </c>
      <c r="F864" s="43">
        <v>1.3333333333333334E-2</v>
      </c>
      <c r="G864" s="43">
        <f>IFERROR(G863+PQ_Test[[#This Row],[Factor]]*PQ_Test[[#This Row],[Rate]]*IF($C$1="Up",1,IF($C$1="Down",-1,0)),0)</f>
        <v>0.98617486338797933</v>
      </c>
      <c r="H864" s="54">
        <f>IF(Test_type="Up",'Request Details'!$H$5,IF(Test_type="Down",'Request Details'!$I$5,0))*PQ_Test[[#This Row],[Profile %]]</f>
        <v>9.8617486338797935</v>
      </c>
      <c r="I864" s="54">
        <f>IF(Test_type="Up",'Request Details'!$H$5,IF(Test_type="Down",'Request Details'!$I$5,0))*PQ_Test[[#This Row],[Rate]]*15</f>
        <v>2</v>
      </c>
    </row>
    <row r="865" spans="2:9" x14ac:dyDescent="0.3">
      <c r="B865" s="34">
        <f>TEXT(PQ_Test[[#This Row],[Timestep]]*"00:00:04","HH:MM:SS")+0</f>
        <v>3.875E-2</v>
      </c>
      <c r="C865" s="33">
        <v>837</v>
      </c>
      <c r="D865" s="33" t="s">
        <v>33</v>
      </c>
      <c r="E865" s="33">
        <v>-1</v>
      </c>
      <c r="F865" s="43">
        <v>1.3333333333333334E-2</v>
      </c>
      <c r="G865" s="43">
        <f>IFERROR(G864+PQ_Test[[#This Row],[Factor]]*PQ_Test[[#This Row],[Rate]]*IF($C$1="Up",1,IF($C$1="Down",-1,0)),0)</f>
        <v>0.97284153005464602</v>
      </c>
      <c r="H865" s="54">
        <f>IF(Test_type="Up",'Request Details'!$H$5,IF(Test_type="Down",'Request Details'!$I$5,0))*PQ_Test[[#This Row],[Profile %]]</f>
        <v>9.7284153005464606</v>
      </c>
      <c r="I865" s="54">
        <f>IF(Test_type="Up",'Request Details'!$H$5,IF(Test_type="Down",'Request Details'!$I$5,0))*PQ_Test[[#This Row],[Rate]]*15</f>
        <v>2</v>
      </c>
    </row>
    <row r="866" spans="2:9" x14ac:dyDescent="0.3">
      <c r="B866" s="34">
        <f>TEXT(PQ_Test[[#This Row],[Timestep]]*"00:00:04","HH:MM:SS")+0</f>
        <v>3.8796296296296294E-2</v>
      </c>
      <c r="C866" s="33">
        <v>838</v>
      </c>
      <c r="D866" s="33" t="s">
        <v>33</v>
      </c>
      <c r="E866" s="33">
        <v>-1</v>
      </c>
      <c r="F866" s="43">
        <v>1.3333333333333334E-2</v>
      </c>
      <c r="G866" s="43">
        <f>IFERROR(G865+PQ_Test[[#This Row],[Factor]]*PQ_Test[[#This Row],[Rate]]*IF($C$1="Up",1,IF($C$1="Down",-1,0)),0)</f>
        <v>0.95950819672131271</v>
      </c>
      <c r="H866" s="54">
        <f>IF(Test_type="Up",'Request Details'!$H$5,IF(Test_type="Down",'Request Details'!$I$5,0))*PQ_Test[[#This Row],[Profile %]]</f>
        <v>9.5950819672131278</v>
      </c>
      <c r="I866" s="54">
        <f>IF(Test_type="Up",'Request Details'!$H$5,IF(Test_type="Down",'Request Details'!$I$5,0))*PQ_Test[[#This Row],[Rate]]*15</f>
        <v>2</v>
      </c>
    </row>
    <row r="867" spans="2:9" x14ac:dyDescent="0.3">
      <c r="B867" s="34">
        <f>TEXT(PQ_Test[[#This Row],[Timestep]]*"00:00:04","HH:MM:SS")+0</f>
        <v>3.8842592592592588E-2</v>
      </c>
      <c r="C867" s="33">
        <v>839</v>
      </c>
      <c r="D867" s="33" t="s">
        <v>33</v>
      </c>
      <c r="E867" s="33">
        <v>-1</v>
      </c>
      <c r="F867" s="43">
        <v>1.3333333333333334E-2</v>
      </c>
      <c r="G867" s="43">
        <f>IFERROR(G866+PQ_Test[[#This Row],[Factor]]*PQ_Test[[#This Row],[Rate]]*IF($C$1="Up",1,IF($C$1="Down",-1,0)),0)</f>
        <v>0.9461748633879794</v>
      </c>
      <c r="H867" s="54">
        <f>IF(Test_type="Up",'Request Details'!$H$5,IF(Test_type="Down",'Request Details'!$I$5,0))*PQ_Test[[#This Row],[Profile %]]</f>
        <v>9.4617486338797931</v>
      </c>
      <c r="I867" s="54">
        <f>IF(Test_type="Up",'Request Details'!$H$5,IF(Test_type="Down",'Request Details'!$I$5,0))*PQ_Test[[#This Row],[Rate]]*15</f>
        <v>2</v>
      </c>
    </row>
    <row r="868" spans="2:9" x14ac:dyDescent="0.3">
      <c r="B868" s="34">
        <f>TEXT(PQ_Test[[#This Row],[Timestep]]*"00:00:04","HH:MM:SS")+0</f>
        <v>3.888888888888889E-2</v>
      </c>
      <c r="C868" s="33">
        <v>840</v>
      </c>
      <c r="D868" s="33" t="s">
        <v>33</v>
      </c>
      <c r="E868" s="33">
        <v>-1</v>
      </c>
      <c r="F868" s="43">
        <v>1.3333333333333334E-2</v>
      </c>
      <c r="G868" s="43">
        <f>IFERROR(G867+PQ_Test[[#This Row],[Factor]]*PQ_Test[[#This Row],[Rate]]*IF($C$1="Up",1,IF($C$1="Down",-1,0)),0)</f>
        <v>0.9328415300546461</v>
      </c>
      <c r="H868" s="54">
        <f>IF(Test_type="Up",'Request Details'!$H$5,IF(Test_type="Down",'Request Details'!$I$5,0))*PQ_Test[[#This Row],[Profile %]]</f>
        <v>9.3284153005464603</v>
      </c>
      <c r="I868" s="54">
        <f>IF(Test_type="Up",'Request Details'!$H$5,IF(Test_type="Down",'Request Details'!$I$5,0))*PQ_Test[[#This Row],[Rate]]*15</f>
        <v>2</v>
      </c>
    </row>
    <row r="869" spans="2:9" x14ac:dyDescent="0.3">
      <c r="B869" s="34">
        <f>TEXT(PQ_Test[[#This Row],[Timestep]]*"00:00:04","HH:MM:SS")+0</f>
        <v>3.8935185185185191E-2</v>
      </c>
      <c r="C869" s="33">
        <v>841</v>
      </c>
      <c r="D869" s="33" t="s">
        <v>33</v>
      </c>
      <c r="E869" s="33">
        <v>-1</v>
      </c>
      <c r="F869" s="43">
        <v>1.3333333333333334E-2</v>
      </c>
      <c r="G869" s="43">
        <f>IFERROR(G868+PQ_Test[[#This Row],[Factor]]*PQ_Test[[#This Row],[Rate]]*IF($C$1="Up",1,IF($C$1="Down",-1,0)),0)</f>
        <v>0.91950819672131279</v>
      </c>
      <c r="H869" s="54">
        <f>IF(Test_type="Up",'Request Details'!$H$5,IF(Test_type="Down",'Request Details'!$I$5,0))*PQ_Test[[#This Row],[Profile %]]</f>
        <v>9.1950819672131274</v>
      </c>
      <c r="I869" s="54">
        <f>IF(Test_type="Up",'Request Details'!$H$5,IF(Test_type="Down",'Request Details'!$I$5,0))*PQ_Test[[#This Row],[Rate]]*15</f>
        <v>2</v>
      </c>
    </row>
    <row r="870" spans="2:9" x14ac:dyDescent="0.3">
      <c r="B870" s="34">
        <f>TEXT(PQ_Test[[#This Row],[Timestep]]*"00:00:04","HH:MM:SS")+0</f>
        <v>3.8981481481481485E-2</v>
      </c>
      <c r="C870" s="33">
        <v>842</v>
      </c>
      <c r="D870" s="33" t="s">
        <v>33</v>
      </c>
      <c r="E870" s="33">
        <v>-1</v>
      </c>
      <c r="F870" s="43">
        <v>1.3333333333333334E-2</v>
      </c>
      <c r="G870" s="43">
        <f>IFERROR(G869+PQ_Test[[#This Row],[Factor]]*PQ_Test[[#This Row],[Rate]]*IF($C$1="Up",1,IF($C$1="Down",-1,0)),0)</f>
        <v>0.90617486338797948</v>
      </c>
      <c r="H870" s="54">
        <f>IF(Test_type="Up",'Request Details'!$H$5,IF(Test_type="Down",'Request Details'!$I$5,0))*PQ_Test[[#This Row],[Profile %]]</f>
        <v>9.0617486338797946</v>
      </c>
      <c r="I870" s="54">
        <f>IF(Test_type="Up",'Request Details'!$H$5,IF(Test_type="Down",'Request Details'!$I$5,0))*PQ_Test[[#This Row],[Rate]]*15</f>
        <v>2</v>
      </c>
    </row>
    <row r="871" spans="2:9" x14ac:dyDescent="0.3">
      <c r="B871" s="34">
        <f>TEXT(PQ_Test[[#This Row],[Timestep]]*"00:00:04","HH:MM:SS")+0</f>
        <v>3.9027777777777779E-2</v>
      </c>
      <c r="C871" s="33">
        <v>843</v>
      </c>
      <c r="D871" s="33" t="s">
        <v>33</v>
      </c>
      <c r="E871" s="33">
        <v>-1</v>
      </c>
      <c r="F871" s="43">
        <v>1.3333333333333334E-2</v>
      </c>
      <c r="G871" s="43">
        <f>IFERROR(G870+PQ_Test[[#This Row],[Factor]]*PQ_Test[[#This Row],[Rate]]*IF($C$1="Up",1,IF($C$1="Down",-1,0)),0)</f>
        <v>0.89284153005464617</v>
      </c>
      <c r="H871" s="54">
        <f>IF(Test_type="Up",'Request Details'!$H$5,IF(Test_type="Down",'Request Details'!$I$5,0))*PQ_Test[[#This Row],[Profile %]]</f>
        <v>8.9284153005464617</v>
      </c>
      <c r="I871" s="54">
        <f>IF(Test_type="Up",'Request Details'!$H$5,IF(Test_type="Down",'Request Details'!$I$5,0))*PQ_Test[[#This Row],[Rate]]*15</f>
        <v>2</v>
      </c>
    </row>
    <row r="872" spans="2:9" x14ac:dyDescent="0.3">
      <c r="B872" s="34">
        <f>TEXT(PQ_Test[[#This Row],[Timestep]]*"00:00:04","HH:MM:SS")+0</f>
        <v>3.9074074074074074E-2</v>
      </c>
      <c r="C872" s="33">
        <v>844</v>
      </c>
      <c r="D872" s="33" t="s">
        <v>33</v>
      </c>
      <c r="E872" s="33">
        <v>-1</v>
      </c>
      <c r="F872" s="43">
        <v>1.3333333333333334E-2</v>
      </c>
      <c r="G872" s="43">
        <f>IFERROR(G871+PQ_Test[[#This Row],[Factor]]*PQ_Test[[#This Row],[Rate]]*IF($C$1="Up",1,IF($C$1="Down",-1,0)),0)</f>
        <v>0.87950819672131286</v>
      </c>
      <c r="H872" s="54">
        <f>IF(Test_type="Up",'Request Details'!$H$5,IF(Test_type="Down",'Request Details'!$I$5,0))*PQ_Test[[#This Row],[Profile %]]</f>
        <v>8.7950819672131288</v>
      </c>
      <c r="I872" s="54">
        <f>IF(Test_type="Up",'Request Details'!$H$5,IF(Test_type="Down",'Request Details'!$I$5,0))*PQ_Test[[#This Row],[Rate]]*15</f>
        <v>2</v>
      </c>
    </row>
    <row r="873" spans="2:9" x14ac:dyDescent="0.3">
      <c r="B873" s="34">
        <f>TEXT(PQ_Test[[#This Row],[Timestep]]*"00:00:04","HH:MM:SS")+0</f>
        <v>3.9120370370370368E-2</v>
      </c>
      <c r="C873" s="33">
        <v>845</v>
      </c>
      <c r="D873" s="33" t="s">
        <v>33</v>
      </c>
      <c r="E873" s="33">
        <v>-1</v>
      </c>
      <c r="F873" s="43">
        <v>1.3333333333333334E-2</v>
      </c>
      <c r="G873" s="43">
        <f>IFERROR(G872+PQ_Test[[#This Row],[Factor]]*PQ_Test[[#This Row],[Rate]]*IF($C$1="Up",1,IF($C$1="Down",-1,0)),0)</f>
        <v>0.86617486338797955</v>
      </c>
      <c r="H873" s="54">
        <f>IF(Test_type="Up",'Request Details'!$H$5,IF(Test_type="Down",'Request Details'!$I$5,0))*PQ_Test[[#This Row],[Profile %]]</f>
        <v>8.661748633879796</v>
      </c>
      <c r="I873" s="54">
        <f>IF(Test_type="Up",'Request Details'!$H$5,IF(Test_type="Down",'Request Details'!$I$5,0))*PQ_Test[[#This Row],[Rate]]*15</f>
        <v>2</v>
      </c>
    </row>
    <row r="874" spans="2:9" x14ac:dyDescent="0.3">
      <c r="B874" s="34">
        <f>TEXT(PQ_Test[[#This Row],[Timestep]]*"00:00:04","HH:MM:SS")+0</f>
        <v>3.9166666666666662E-2</v>
      </c>
      <c r="C874" s="33">
        <v>846</v>
      </c>
      <c r="D874" s="33" t="s">
        <v>33</v>
      </c>
      <c r="E874" s="33">
        <v>-1</v>
      </c>
      <c r="F874" s="43">
        <v>1.3333333333333334E-2</v>
      </c>
      <c r="G874" s="43">
        <f>IFERROR(G873+PQ_Test[[#This Row],[Factor]]*PQ_Test[[#This Row],[Rate]]*IF($C$1="Up",1,IF($C$1="Down",-1,0)),0)</f>
        <v>0.85284153005464625</v>
      </c>
      <c r="H874" s="54">
        <f>IF(Test_type="Up",'Request Details'!$H$5,IF(Test_type="Down",'Request Details'!$I$5,0))*PQ_Test[[#This Row],[Profile %]]</f>
        <v>8.5284153005464631</v>
      </c>
      <c r="I874" s="54">
        <f>IF(Test_type="Up",'Request Details'!$H$5,IF(Test_type="Down",'Request Details'!$I$5,0))*PQ_Test[[#This Row],[Rate]]*15</f>
        <v>2</v>
      </c>
    </row>
    <row r="875" spans="2:9" x14ac:dyDescent="0.3">
      <c r="B875" s="34">
        <f>TEXT(PQ_Test[[#This Row],[Timestep]]*"00:00:04","HH:MM:SS")+0</f>
        <v>3.9212962962962963E-2</v>
      </c>
      <c r="C875" s="33">
        <v>847</v>
      </c>
      <c r="D875" s="33" t="s">
        <v>33</v>
      </c>
      <c r="E875" s="33">
        <v>-1</v>
      </c>
      <c r="F875" s="43">
        <v>1.3333333333333334E-2</v>
      </c>
      <c r="G875" s="43">
        <f>IFERROR(G874+PQ_Test[[#This Row],[Factor]]*PQ_Test[[#This Row],[Rate]]*IF($C$1="Up",1,IF($C$1="Down",-1,0)),0)</f>
        <v>0.83950819672131294</v>
      </c>
      <c r="H875" s="54">
        <f>IF(Test_type="Up",'Request Details'!$H$5,IF(Test_type="Down",'Request Details'!$I$5,0))*PQ_Test[[#This Row],[Profile %]]</f>
        <v>8.3950819672131303</v>
      </c>
      <c r="I875" s="54">
        <f>IF(Test_type="Up",'Request Details'!$H$5,IF(Test_type="Down",'Request Details'!$I$5,0))*PQ_Test[[#This Row],[Rate]]*15</f>
        <v>2</v>
      </c>
    </row>
    <row r="876" spans="2:9" x14ac:dyDescent="0.3">
      <c r="B876" s="34">
        <f>TEXT(PQ_Test[[#This Row],[Timestep]]*"00:00:04","HH:MM:SS")+0</f>
        <v>3.9259259259259258E-2</v>
      </c>
      <c r="C876" s="33">
        <v>848</v>
      </c>
      <c r="D876" s="33" t="s">
        <v>33</v>
      </c>
      <c r="E876" s="33">
        <v>-1</v>
      </c>
      <c r="F876" s="43">
        <v>1.3333333333333334E-2</v>
      </c>
      <c r="G876" s="43">
        <f>IFERROR(G875+PQ_Test[[#This Row],[Factor]]*PQ_Test[[#This Row],[Rate]]*IF($C$1="Up",1,IF($C$1="Down",-1,0)),0)</f>
        <v>0.82617486338797963</v>
      </c>
      <c r="H876" s="54">
        <f>IF(Test_type="Up",'Request Details'!$H$5,IF(Test_type="Down",'Request Details'!$I$5,0))*PQ_Test[[#This Row],[Profile %]]</f>
        <v>8.2617486338797956</v>
      </c>
      <c r="I876" s="54">
        <f>IF(Test_type="Up",'Request Details'!$H$5,IF(Test_type="Down",'Request Details'!$I$5,0))*PQ_Test[[#This Row],[Rate]]*15</f>
        <v>2</v>
      </c>
    </row>
    <row r="877" spans="2:9" x14ac:dyDescent="0.3">
      <c r="B877" s="34">
        <f>TEXT(PQ_Test[[#This Row],[Timestep]]*"00:00:04","HH:MM:SS")+0</f>
        <v>3.9305555555555559E-2</v>
      </c>
      <c r="C877" s="33">
        <v>849</v>
      </c>
      <c r="D877" s="33" t="s">
        <v>33</v>
      </c>
      <c r="E877" s="33">
        <v>-1</v>
      </c>
      <c r="F877" s="43">
        <v>1.3333333333333334E-2</v>
      </c>
      <c r="G877" s="43">
        <f>IFERROR(G876+PQ_Test[[#This Row],[Factor]]*PQ_Test[[#This Row],[Rate]]*IF($C$1="Up",1,IF($C$1="Down",-1,0)),0)</f>
        <v>0.81284153005464632</v>
      </c>
      <c r="H877" s="54">
        <f>IF(Test_type="Up",'Request Details'!$H$5,IF(Test_type="Down",'Request Details'!$I$5,0))*PQ_Test[[#This Row],[Profile %]]</f>
        <v>8.1284153005464628</v>
      </c>
      <c r="I877" s="54">
        <f>IF(Test_type="Up",'Request Details'!$H$5,IF(Test_type="Down",'Request Details'!$I$5,0))*PQ_Test[[#This Row],[Rate]]*15</f>
        <v>2</v>
      </c>
    </row>
    <row r="878" spans="2:9" x14ac:dyDescent="0.3">
      <c r="B878" s="34">
        <f>TEXT(PQ_Test[[#This Row],[Timestep]]*"00:00:04","HH:MM:SS")+0</f>
        <v>3.9351851851851853E-2</v>
      </c>
      <c r="C878" s="33">
        <v>850</v>
      </c>
      <c r="D878" s="33" t="s">
        <v>33</v>
      </c>
      <c r="E878" s="33">
        <v>-1</v>
      </c>
      <c r="F878" s="43">
        <v>1.3333333333333334E-2</v>
      </c>
      <c r="G878" s="43">
        <f>IFERROR(G877+PQ_Test[[#This Row],[Factor]]*PQ_Test[[#This Row],[Rate]]*IF($C$1="Up",1,IF($C$1="Down",-1,0)),0)</f>
        <v>0.79950819672131301</v>
      </c>
      <c r="H878" s="54">
        <f>IF(Test_type="Up",'Request Details'!$H$5,IF(Test_type="Down",'Request Details'!$I$5,0))*PQ_Test[[#This Row],[Profile %]]</f>
        <v>7.9950819672131299</v>
      </c>
      <c r="I878" s="54">
        <f>IF(Test_type="Up",'Request Details'!$H$5,IF(Test_type="Down",'Request Details'!$I$5,0))*PQ_Test[[#This Row],[Rate]]*15</f>
        <v>2</v>
      </c>
    </row>
    <row r="879" spans="2:9" x14ac:dyDescent="0.3">
      <c r="B879" s="34">
        <f>TEXT(PQ_Test[[#This Row],[Timestep]]*"00:00:04","HH:MM:SS")+0</f>
        <v>3.9398148148148147E-2</v>
      </c>
      <c r="C879" s="33">
        <v>851</v>
      </c>
      <c r="D879" s="33" t="s">
        <v>33</v>
      </c>
      <c r="E879" s="33">
        <v>-1</v>
      </c>
      <c r="F879" s="43">
        <v>1.3333333333333334E-2</v>
      </c>
      <c r="G879" s="43">
        <f>IFERROR(G878+PQ_Test[[#This Row],[Factor]]*PQ_Test[[#This Row],[Rate]]*IF($C$1="Up",1,IF($C$1="Down",-1,0)),0)</f>
        <v>0.78617486338797971</v>
      </c>
      <c r="H879" s="54">
        <f>IF(Test_type="Up",'Request Details'!$H$5,IF(Test_type="Down",'Request Details'!$I$5,0))*PQ_Test[[#This Row],[Profile %]]</f>
        <v>7.8617486338797971</v>
      </c>
      <c r="I879" s="54">
        <f>IF(Test_type="Up",'Request Details'!$H$5,IF(Test_type="Down",'Request Details'!$I$5,0))*PQ_Test[[#This Row],[Rate]]*15</f>
        <v>2</v>
      </c>
    </row>
    <row r="880" spans="2:9" x14ac:dyDescent="0.3">
      <c r="B880" s="34">
        <f>TEXT(PQ_Test[[#This Row],[Timestep]]*"00:00:04","HH:MM:SS")+0</f>
        <v>3.9444444444444442E-2</v>
      </c>
      <c r="C880" s="33">
        <v>852</v>
      </c>
      <c r="D880" s="33" t="s">
        <v>33</v>
      </c>
      <c r="E880" s="33">
        <v>-1</v>
      </c>
      <c r="F880" s="43">
        <v>1.3333333333333334E-2</v>
      </c>
      <c r="G880" s="43">
        <f>IFERROR(G879+PQ_Test[[#This Row],[Factor]]*PQ_Test[[#This Row],[Rate]]*IF($C$1="Up",1,IF($C$1="Down",-1,0)),0)</f>
        <v>0.7728415300546464</v>
      </c>
      <c r="H880" s="54">
        <f>IF(Test_type="Up",'Request Details'!$H$5,IF(Test_type="Down",'Request Details'!$I$5,0))*PQ_Test[[#This Row],[Profile %]]</f>
        <v>7.7284153005464642</v>
      </c>
      <c r="I880" s="54">
        <f>IF(Test_type="Up",'Request Details'!$H$5,IF(Test_type="Down",'Request Details'!$I$5,0))*PQ_Test[[#This Row],[Rate]]*15</f>
        <v>2</v>
      </c>
    </row>
    <row r="881" spans="2:9" x14ac:dyDescent="0.3">
      <c r="B881" s="34">
        <f>TEXT(PQ_Test[[#This Row],[Timestep]]*"00:00:04","HH:MM:SS")+0</f>
        <v>3.9490740740740743E-2</v>
      </c>
      <c r="C881" s="33">
        <v>853</v>
      </c>
      <c r="D881" s="33" t="s">
        <v>33</v>
      </c>
      <c r="E881" s="33">
        <v>-1</v>
      </c>
      <c r="F881" s="43">
        <v>1.3333333333333334E-2</v>
      </c>
      <c r="G881" s="43">
        <f>IFERROR(G880+PQ_Test[[#This Row],[Factor]]*PQ_Test[[#This Row],[Rate]]*IF($C$1="Up",1,IF($C$1="Down",-1,0)),0)</f>
        <v>0.75950819672131309</v>
      </c>
      <c r="H881" s="54">
        <f>IF(Test_type="Up",'Request Details'!$H$5,IF(Test_type="Down",'Request Details'!$I$5,0))*PQ_Test[[#This Row],[Profile %]]</f>
        <v>7.5950819672131313</v>
      </c>
      <c r="I881" s="54">
        <f>IF(Test_type="Up",'Request Details'!$H$5,IF(Test_type="Down",'Request Details'!$I$5,0))*PQ_Test[[#This Row],[Rate]]*15</f>
        <v>2</v>
      </c>
    </row>
    <row r="882" spans="2:9" x14ac:dyDescent="0.3">
      <c r="B882" s="34">
        <f>TEXT(PQ_Test[[#This Row],[Timestep]]*"00:00:04","HH:MM:SS")+0</f>
        <v>3.953703703703703E-2</v>
      </c>
      <c r="C882" s="33">
        <v>854</v>
      </c>
      <c r="D882" s="33" t="s">
        <v>33</v>
      </c>
      <c r="E882" s="33">
        <v>-1</v>
      </c>
      <c r="F882" s="43">
        <v>1.3333333333333334E-2</v>
      </c>
      <c r="G882" s="43">
        <f>IFERROR(G881+PQ_Test[[#This Row],[Factor]]*PQ_Test[[#This Row],[Rate]]*IF($C$1="Up",1,IF($C$1="Down",-1,0)),0)</f>
        <v>0.74617486338797978</v>
      </c>
      <c r="H882" s="54">
        <f>IF(Test_type="Up",'Request Details'!$H$5,IF(Test_type="Down",'Request Details'!$I$5,0))*PQ_Test[[#This Row],[Profile %]]</f>
        <v>7.4617486338797976</v>
      </c>
      <c r="I882" s="54">
        <f>IF(Test_type="Up",'Request Details'!$H$5,IF(Test_type="Down",'Request Details'!$I$5,0))*PQ_Test[[#This Row],[Rate]]*15</f>
        <v>2</v>
      </c>
    </row>
    <row r="883" spans="2:9" x14ac:dyDescent="0.3">
      <c r="B883" s="34">
        <f>TEXT(PQ_Test[[#This Row],[Timestep]]*"00:00:04","HH:MM:SS")+0</f>
        <v>3.9583333333333331E-2</v>
      </c>
      <c r="C883" s="33">
        <v>855</v>
      </c>
      <c r="D883" s="33" t="s">
        <v>33</v>
      </c>
      <c r="E883" s="33">
        <v>-1</v>
      </c>
      <c r="F883" s="43">
        <v>1.3333333333333334E-2</v>
      </c>
      <c r="G883" s="43">
        <f>IFERROR(G882+PQ_Test[[#This Row],[Factor]]*PQ_Test[[#This Row],[Rate]]*IF($C$1="Up",1,IF($C$1="Down",-1,0)),0)</f>
        <v>0.73284153005464647</v>
      </c>
      <c r="H883" s="54">
        <f>IF(Test_type="Up",'Request Details'!$H$5,IF(Test_type="Down",'Request Details'!$I$5,0))*PQ_Test[[#This Row],[Profile %]]</f>
        <v>7.3284153005464647</v>
      </c>
      <c r="I883" s="54">
        <f>IF(Test_type="Up",'Request Details'!$H$5,IF(Test_type="Down",'Request Details'!$I$5,0))*PQ_Test[[#This Row],[Rate]]*15</f>
        <v>2</v>
      </c>
    </row>
    <row r="884" spans="2:9" x14ac:dyDescent="0.3">
      <c r="B884" s="34">
        <f>TEXT(PQ_Test[[#This Row],[Timestep]]*"00:00:04","HH:MM:SS")+0</f>
        <v>3.9629629629629633E-2</v>
      </c>
      <c r="C884" s="33">
        <v>856</v>
      </c>
      <c r="D884" s="33" t="s">
        <v>33</v>
      </c>
      <c r="E884" s="33">
        <v>-1</v>
      </c>
      <c r="F884" s="43">
        <v>1.3333333333333334E-2</v>
      </c>
      <c r="G884" s="43">
        <f>IFERROR(G883+PQ_Test[[#This Row],[Factor]]*PQ_Test[[#This Row],[Rate]]*IF($C$1="Up",1,IF($C$1="Down",-1,0)),0)</f>
        <v>0.71950819672131316</v>
      </c>
      <c r="H884" s="54">
        <f>IF(Test_type="Up",'Request Details'!$H$5,IF(Test_type="Down",'Request Details'!$I$5,0))*PQ_Test[[#This Row],[Profile %]]</f>
        <v>7.1950819672131319</v>
      </c>
      <c r="I884" s="54">
        <f>IF(Test_type="Up",'Request Details'!$H$5,IF(Test_type="Down",'Request Details'!$I$5,0))*PQ_Test[[#This Row],[Rate]]*15</f>
        <v>2</v>
      </c>
    </row>
    <row r="885" spans="2:9" x14ac:dyDescent="0.3">
      <c r="B885" s="34">
        <f>TEXT(PQ_Test[[#This Row],[Timestep]]*"00:00:04","HH:MM:SS")+0</f>
        <v>3.9675925925925927E-2</v>
      </c>
      <c r="C885" s="33">
        <v>857</v>
      </c>
      <c r="D885" s="33" t="s">
        <v>33</v>
      </c>
      <c r="E885" s="33">
        <v>-1</v>
      </c>
      <c r="F885" s="43">
        <v>1.3333333333333334E-2</v>
      </c>
      <c r="G885" s="43">
        <f>IFERROR(G884+PQ_Test[[#This Row],[Factor]]*PQ_Test[[#This Row],[Rate]]*IF($C$1="Up",1,IF($C$1="Down",-1,0)),0)</f>
        <v>0.70617486338797986</v>
      </c>
      <c r="H885" s="54">
        <f>IF(Test_type="Up",'Request Details'!$H$5,IF(Test_type="Down",'Request Details'!$I$5,0))*PQ_Test[[#This Row],[Profile %]]</f>
        <v>7.0617486338797981</v>
      </c>
      <c r="I885" s="54">
        <f>IF(Test_type="Up",'Request Details'!$H$5,IF(Test_type="Down",'Request Details'!$I$5,0))*PQ_Test[[#This Row],[Rate]]*15</f>
        <v>2</v>
      </c>
    </row>
    <row r="886" spans="2:9" x14ac:dyDescent="0.3">
      <c r="B886" s="34">
        <f>TEXT(PQ_Test[[#This Row],[Timestep]]*"00:00:04","HH:MM:SS")+0</f>
        <v>3.9722222222222221E-2</v>
      </c>
      <c r="C886" s="33">
        <v>858</v>
      </c>
      <c r="D886" s="33" t="s">
        <v>33</v>
      </c>
      <c r="E886" s="33">
        <v>-1</v>
      </c>
      <c r="F886" s="43">
        <v>1.3333333333333334E-2</v>
      </c>
      <c r="G886" s="43">
        <f>IFERROR(G885+PQ_Test[[#This Row],[Factor]]*PQ_Test[[#This Row],[Rate]]*IF($C$1="Up",1,IF($C$1="Down",-1,0)),0)</f>
        <v>0.69284153005464655</v>
      </c>
      <c r="H886" s="54">
        <f>IF(Test_type="Up",'Request Details'!$H$5,IF(Test_type="Down",'Request Details'!$I$5,0))*PQ_Test[[#This Row],[Profile %]]</f>
        <v>6.9284153005464653</v>
      </c>
      <c r="I886" s="54">
        <f>IF(Test_type="Up",'Request Details'!$H$5,IF(Test_type="Down",'Request Details'!$I$5,0))*PQ_Test[[#This Row],[Rate]]*15</f>
        <v>2</v>
      </c>
    </row>
    <row r="887" spans="2:9" x14ac:dyDescent="0.3">
      <c r="B887" s="34">
        <f>TEXT(PQ_Test[[#This Row],[Timestep]]*"00:00:04","HH:MM:SS")+0</f>
        <v>3.9768518518518516E-2</v>
      </c>
      <c r="C887" s="33">
        <v>859</v>
      </c>
      <c r="D887" s="33" t="s">
        <v>33</v>
      </c>
      <c r="E887" s="33">
        <v>-1</v>
      </c>
      <c r="F887" s="43">
        <v>1.3333333333333334E-2</v>
      </c>
      <c r="G887" s="43">
        <f>IFERROR(G886+PQ_Test[[#This Row],[Factor]]*PQ_Test[[#This Row],[Rate]]*IF($C$1="Up",1,IF($C$1="Down",-1,0)),0)</f>
        <v>0.67950819672131324</v>
      </c>
      <c r="H887" s="54">
        <f>IF(Test_type="Up",'Request Details'!$H$5,IF(Test_type="Down",'Request Details'!$I$5,0))*PQ_Test[[#This Row],[Profile %]]</f>
        <v>6.7950819672131324</v>
      </c>
      <c r="I887" s="54">
        <f>IF(Test_type="Up",'Request Details'!$H$5,IF(Test_type="Down",'Request Details'!$I$5,0))*PQ_Test[[#This Row],[Rate]]*15</f>
        <v>2</v>
      </c>
    </row>
    <row r="888" spans="2:9" x14ac:dyDescent="0.3">
      <c r="B888" s="34">
        <f>TEXT(PQ_Test[[#This Row],[Timestep]]*"00:00:04","HH:MM:SS")+0</f>
        <v>3.9814814814814817E-2</v>
      </c>
      <c r="C888" s="33">
        <v>860</v>
      </c>
      <c r="D888" s="33" t="s">
        <v>33</v>
      </c>
      <c r="E888" s="33">
        <v>-1</v>
      </c>
      <c r="F888" s="43">
        <v>1.3333333333333334E-2</v>
      </c>
      <c r="G888" s="43">
        <f>IFERROR(G887+PQ_Test[[#This Row],[Factor]]*PQ_Test[[#This Row],[Rate]]*IF($C$1="Up",1,IF($C$1="Down",-1,0)),0)</f>
        <v>0.66617486338797993</v>
      </c>
      <c r="H888" s="54">
        <f>IF(Test_type="Up",'Request Details'!$H$5,IF(Test_type="Down",'Request Details'!$I$5,0))*PQ_Test[[#This Row],[Profile %]]</f>
        <v>6.6617486338797995</v>
      </c>
      <c r="I888" s="54">
        <f>IF(Test_type="Up",'Request Details'!$H$5,IF(Test_type="Down",'Request Details'!$I$5,0))*PQ_Test[[#This Row],[Rate]]*15</f>
        <v>2</v>
      </c>
    </row>
    <row r="889" spans="2:9" x14ac:dyDescent="0.3">
      <c r="B889" s="34">
        <f>TEXT(PQ_Test[[#This Row],[Timestep]]*"00:00:04","HH:MM:SS")+0</f>
        <v>3.9861111111111111E-2</v>
      </c>
      <c r="C889" s="33">
        <v>861</v>
      </c>
      <c r="D889" s="33" t="s">
        <v>33</v>
      </c>
      <c r="E889" s="33">
        <v>-1</v>
      </c>
      <c r="F889" s="43">
        <v>1.3333333333333334E-2</v>
      </c>
      <c r="G889" s="43">
        <f>IFERROR(G888+PQ_Test[[#This Row],[Factor]]*PQ_Test[[#This Row],[Rate]]*IF($C$1="Up",1,IF($C$1="Down",-1,0)),0)</f>
        <v>0.65284153005464662</v>
      </c>
      <c r="H889" s="54">
        <f>IF(Test_type="Up",'Request Details'!$H$5,IF(Test_type="Down",'Request Details'!$I$5,0))*PQ_Test[[#This Row],[Profile %]]</f>
        <v>6.5284153005464667</v>
      </c>
      <c r="I889" s="54">
        <f>IF(Test_type="Up",'Request Details'!$H$5,IF(Test_type="Down",'Request Details'!$I$5,0))*PQ_Test[[#This Row],[Rate]]*15</f>
        <v>2</v>
      </c>
    </row>
    <row r="890" spans="2:9" x14ac:dyDescent="0.3">
      <c r="B890" s="34">
        <f>TEXT(PQ_Test[[#This Row],[Timestep]]*"00:00:04","HH:MM:SS")+0</f>
        <v>3.9907407407407412E-2</v>
      </c>
      <c r="C890" s="33">
        <v>862</v>
      </c>
      <c r="D890" s="33" t="s">
        <v>33</v>
      </c>
      <c r="E890" s="33">
        <v>-1</v>
      </c>
      <c r="F890" s="43">
        <v>1.3333333333333334E-2</v>
      </c>
      <c r="G890" s="43">
        <f>IFERROR(G889+PQ_Test[[#This Row],[Factor]]*PQ_Test[[#This Row],[Rate]]*IF($C$1="Up",1,IF($C$1="Down",-1,0)),0)</f>
        <v>0.63950819672131332</v>
      </c>
      <c r="H890" s="54">
        <f>IF(Test_type="Up",'Request Details'!$H$5,IF(Test_type="Down",'Request Details'!$I$5,0))*PQ_Test[[#This Row],[Profile %]]</f>
        <v>6.3950819672131329</v>
      </c>
      <c r="I890" s="54">
        <f>IF(Test_type="Up",'Request Details'!$H$5,IF(Test_type="Down",'Request Details'!$I$5,0))*PQ_Test[[#This Row],[Rate]]*15</f>
        <v>2</v>
      </c>
    </row>
    <row r="891" spans="2:9" x14ac:dyDescent="0.3">
      <c r="B891" s="34">
        <f>TEXT(PQ_Test[[#This Row],[Timestep]]*"00:00:04","HH:MM:SS")+0</f>
        <v>3.9953703703703707E-2</v>
      </c>
      <c r="C891" s="33">
        <v>863</v>
      </c>
      <c r="D891" s="33" t="s">
        <v>33</v>
      </c>
      <c r="E891" s="33">
        <v>-1</v>
      </c>
      <c r="F891" s="43">
        <v>1.3333333333333334E-2</v>
      </c>
      <c r="G891" s="43">
        <f>IFERROR(G890+PQ_Test[[#This Row],[Factor]]*PQ_Test[[#This Row],[Rate]]*IF($C$1="Up",1,IF($C$1="Down",-1,0)),0)</f>
        <v>0.62617486338798001</v>
      </c>
      <c r="H891" s="54">
        <f>IF(Test_type="Up",'Request Details'!$H$5,IF(Test_type="Down",'Request Details'!$I$5,0))*PQ_Test[[#This Row],[Profile %]]</f>
        <v>6.2617486338798001</v>
      </c>
      <c r="I891" s="54">
        <f>IF(Test_type="Up",'Request Details'!$H$5,IF(Test_type="Down",'Request Details'!$I$5,0))*PQ_Test[[#This Row],[Rate]]*15</f>
        <v>2</v>
      </c>
    </row>
    <row r="892" spans="2:9" x14ac:dyDescent="0.3">
      <c r="B892" s="34">
        <f>TEXT(PQ_Test[[#This Row],[Timestep]]*"00:00:04","HH:MM:SS")+0</f>
        <v>0.04</v>
      </c>
      <c r="C892" s="33">
        <v>864</v>
      </c>
      <c r="D892" s="33" t="s">
        <v>33</v>
      </c>
      <c r="E892" s="33">
        <v>-1</v>
      </c>
      <c r="F892" s="43">
        <v>1.3333333333333334E-2</v>
      </c>
      <c r="G892" s="43">
        <f>IFERROR(G891+PQ_Test[[#This Row],[Factor]]*PQ_Test[[#This Row],[Rate]]*IF($C$1="Up",1,IF($C$1="Down",-1,0)),0)</f>
        <v>0.6128415300546467</v>
      </c>
      <c r="H892" s="54">
        <f>IF(Test_type="Up",'Request Details'!$H$5,IF(Test_type="Down",'Request Details'!$I$5,0))*PQ_Test[[#This Row],[Profile %]]</f>
        <v>6.1284153005464672</v>
      </c>
      <c r="I892" s="54">
        <f>IF(Test_type="Up",'Request Details'!$H$5,IF(Test_type="Down",'Request Details'!$I$5,0))*PQ_Test[[#This Row],[Rate]]*15</f>
        <v>2</v>
      </c>
    </row>
    <row r="893" spans="2:9" x14ac:dyDescent="0.3">
      <c r="B893" s="34">
        <f>TEXT(PQ_Test[[#This Row],[Timestep]]*"00:00:04","HH:MM:SS")+0</f>
        <v>4.0046296296296295E-2</v>
      </c>
      <c r="C893" s="33">
        <v>865</v>
      </c>
      <c r="D893" s="33" t="s">
        <v>33</v>
      </c>
      <c r="E893" s="33">
        <v>-1</v>
      </c>
      <c r="F893" s="43">
        <v>1.3333333333333334E-2</v>
      </c>
      <c r="G893" s="43">
        <f>IFERROR(G892+PQ_Test[[#This Row],[Factor]]*PQ_Test[[#This Row],[Rate]]*IF($C$1="Up",1,IF($C$1="Down",-1,0)),0)</f>
        <v>0.59950819672131339</v>
      </c>
      <c r="H893" s="54">
        <f>IF(Test_type="Up",'Request Details'!$H$5,IF(Test_type="Down",'Request Details'!$I$5,0))*PQ_Test[[#This Row],[Profile %]]</f>
        <v>5.9950819672131335</v>
      </c>
      <c r="I893" s="54">
        <f>IF(Test_type="Up",'Request Details'!$H$5,IF(Test_type="Down",'Request Details'!$I$5,0))*PQ_Test[[#This Row],[Rate]]*15</f>
        <v>2</v>
      </c>
    </row>
    <row r="894" spans="2:9" x14ac:dyDescent="0.3">
      <c r="B894" s="34">
        <f>TEXT(PQ_Test[[#This Row],[Timestep]]*"00:00:04","HH:MM:SS")+0</f>
        <v>4.0092592592592589E-2</v>
      </c>
      <c r="C894" s="33">
        <v>866</v>
      </c>
      <c r="D894" s="33" t="s">
        <v>33</v>
      </c>
      <c r="E894" s="33">
        <v>-1</v>
      </c>
      <c r="F894" s="43">
        <v>1.3333333333333334E-2</v>
      </c>
      <c r="G894" s="43">
        <f>IFERROR(G893+PQ_Test[[#This Row],[Factor]]*PQ_Test[[#This Row],[Rate]]*IF($C$1="Up",1,IF($C$1="Down",-1,0)),0)</f>
        <v>0.58617486338798008</v>
      </c>
      <c r="H894" s="54">
        <f>IF(Test_type="Up",'Request Details'!$H$5,IF(Test_type="Down",'Request Details'!$I$5,0))*PQ_Test[[#This Row],[Profile %]]</f>
        <v>5.8617486338798006</v>
      </c>
      <c r="I894" s="54">
        <f>IF(Test_type="Up",'Request Details'!$H$5,IF(Test_type="Down",'Request Details'!$I$5,0))*PQ_Test[[#This Row],[Rate]]*15</f>
        <v>2</v>
      </c>
    </row>
    <row r="895" spans="2:9" x14ac:dyDescent="0.3">
      <c r="B895" s="34">
        <f>TEXT(PQ_Test[[#This Row],[Timestep]]*"00:00:04","HH:MM:SS")+0</f>
        <v>4.0138888888888884E-2</v>
      </c>
      <c r="C895" s="33">
        <v>867</v>
      </c>
      <c r="D895" s="33" t="s">
        <v>33</v>
      </c>
      <c r="E895" s="33">
        <v>-1</v>
      </c>
      <c r="F895" s="43">
        <v>1.3333333333333334E-2</v>
      </c>
      <c r="G895" s="43">
        <f>IFERROR(G894+PQ_Test[[#This Row],[Factor]]*PQ_Test[[#This Row],[Rate]]*IF($C$1="Up",1,IF($C$1="Down",-1,0)),0)</f>
        <v>0.57284153005464677</v>
      </c>
      <c r="H895" s="54">
        <f>IF(Test_type="Up",'Request Details'!$H$5,IF(Test_type="Down",'Request Details'!$I$5,0))*PQ_Test[[#This Row],[Profile %]]</f>
        <v>5.7284153005464677</v>
      </c>
      <c r="I895" s="54">
        <f>IF(Test_type="Up",'Request Details'!$H$5,IF(Test_type="Down",'Request Details'!$I$5,0))*PQ_Test[[#This Row],[Rate]]*15</f>
        <v>2</v>
      </c>
    </row>
    <row r="896" spans="2:9" x14ac:dyDescent="0.3">
      <c r="B896" s="34">
        <f>TEXT(PQ_Test[[#This Row],[Timestep]]*"00:00:04","HH:MM:SS")+0</f>
        <v>4.0185185185185185E-2</v>
      </c>
      <c r="C896" s="33">
        <v>868</v>
      </c>
      <c r="D896" s="33" t="s">
        <v>33</v>
      </c>
      <c r="E896" s="33">
        <v>-1</v>
      </c>
      <c r="F896" s="43">
        <v>1.3333333333333334E-2</v>
      </c>
      <c r="G896" s="43">
        <f>IFERROR(G895+PQ_Test[[#This Row],[Factor]]*PQ_Test[[#This Row],[Rate]]*IF($C$1="Up",1,IF($C$1="Down",-1,0)),0)</f>
        <v>0.55950819672131347</v>
      </c>
      <c r="H896" s="54">
        <f>IF(Test_type="Up",'Request Details'!$H$5,IF(Test_type="Down",'Request Details'!$I$5,0))*PQ_Test[[#This Row],[Profile %]]</f>
        <v>5.5950819672131349</v>
      </c>
      <c r="I896" s="54">
        <f>IF(Test_type="Up",'Request Details'!$H$5,IF(Test_type="Down",'Request Details'!$I$5,0))*PQ_Test[[#This Row],[Rate]]*15</f>
        <v>2</v>
      </c>
    </row>
    <row r="897" spans="2:9" x14ac:dyDescent="0.3">
      <c r="B897" s="34">
        <f>TEXT(PQ_Test[[#This Row],[Timestep]]*"00:00:04","HH:MM:SS")+0</f>
        <v>4.0231481481481479E-2</v>
      </c>
      <c r="C897" s="33">
        <v>869</v>
      </c>
      <c r="D897" s="33" t="s">
        <v>33</v>
      </c>
      <c r="E897" s="33">
        <v>-1</v>
      </c>
      <c r="F897" s="43">
        <v>1.3333333333333334E-2</v>
      </c>
      <c r="G897" s="43">
        <f>IFERROR(G896+PQ_Test[[#This Row],[Factor]]*PQ_Test[[#This Row],[Rate]]*IF($C$1="Up",1,IF($C$1="Down",-1,0)),0)</f>
        <v>0.54617486338798016</v>
      </c>
      <c r="H897" s="54">
        <f>IF(Test_type="Up",'Request Details'!$H$5,IF(Test_type="Down",'Request Details'!$I$5,0))*PQ_Test[[#This Row],[Profile %]]</f>
        <v>5.461748633879802</v>
      </c>
      <c r="I897" s="54">
        <f>IF(Test_type="Up",'Request Details'!$H$5,IF(Test_type="Down",'Request Details'!$I$5,0))*PQ_Test[[#This Row],[Rate]]*15</f>
        <v>2</v>
      </c>
    </row>
    <row r="898" spans="2:9" x14ac:dyDescent="0.3">
      <c r="B898" s="34">
        <f>TEXT(PQ_Test[[#This Row],[Timestep]]*"00:00:04","HH:MM:SS")+0</f>
        <v>4.027777777777778E-2</v>
      </c>
      <c r="C898" s="33">
        <v>870</v>
      </c>
      <c r="D898" s="33" t="s">
        <v>33</v>
      </c>
      <c r="E898" s="33">
        <v>-1</v>
      </c>
      <c r="F898" s="43">
        <v>1.3333333333333334E-2</v>
      </c>
      <c r="G898" s="43">
        <f>IFERROR(G897+PQ_Test[[#This Row],[Factor]]*PQ_Test[[#This Row],[Rate]]*IF($C$1="Up",1,IF($C$1="Down",-1,0)),0)</f>
        <v>0.53284153005464685</v>
      </c>
      <c r="H898" s="54">
        <f>IF(Test_type="Up",'Request Details'!$H$5,IF(Test_type="Down",'Request Details'!$I$5,0))*PQ_Test[[#This Row],[Profile %]]</f>
        <v>5.3284153005464683</v>
      </c>
      <c r="I898" s="54">
        <f>IF(Test_type="Up",'Request Details'!$H$5,IF(Test_type="Down",'Request Details'!$I$5,0))*PQ_Test[[#This Row],[Rate]]*15</f>
        <v>2</v>
      </c>
    </row>
    <row r="899" spans="2:9" x14ac:dyDescent="0.3">
      <c r="B899" s="34">
        <f>TEXT(PQ_Test[[#This Row],[Timestep]]*"00:00:04","HH:MM:SS")+0</f>
        <v>4.0324074074074075E-2</v>
      </c>
      <c r="C899" s="33">
        <v>871</v>
      </c>
      <c r="D899" s="33" t="s">
        <v>33</v>
      </c>
      <c r="E899" s="33">
        <v>-1</v>
      </c>
      <c r="F899" s="43">
        <v>1.3333333333333334E-2</v>
      </c>
      <c r="G899" s="43">
        <f>IFERROR(G898+PQ_Test[[#This Row],[Factor]]*PQ_Test[[#This Row],[Rate]]*IF($C$1="Up",1,IF($C$1="Down",-1,0)),0)</f>
        <v>0.51950819672131354</v>
      </c>
      <c r="H899" s="54">
        <f>IF(Test_type="Up",'Request Details'!$H$5,IF(Test_type="Down",'Request Details'!$I$5,0))*PQ_Test[[#This Row],[Profile %]]</f>
        <v>5.1950819672131354</v>
      </c>
      <c r="I899" s="54">
        <f>IF(Test_type="Up",'Request Details'!$H$5,IF(Test_type="Down",'Request Details'!$I$5,0))*PQ_Test[[#This Row],[Rate]]*15</f>
        <v>2</v>
      </c>
    </row>
    <row r="900" spans="2:9" x14ac:dyDescent="0.3">
      <c r="B900" s="34">
        <f>TEXT(PQ_Test[[#This Row],[Timestep]]*"00:00:04","HH:MM:SS")+0</f>
        <v>4.0370370370370369E-2</v>
      </c>
      <c r="C900" s="33">
        <v>872</v>
      </c>
      <c r="D900" s="33" t="s">
        <v>33</v>
      </c>
      <c r="E900" s="33">
        <v>-1</v>
      </c>
      <c r="F900" s="43">
        <v>1.3333333333333334E-2</v>
      </c>
      <c r="G900" s="43">
        <f>IFERROR(G899+PQ_Test[[#This Row],[Factor]]*PQ_Test[[#This Row],[Rate]]*IF($C$1="Up",1,IF($C$1="Down",-1,0)),0)</f>
        <v>0.50617486338798023</v>
      </c>
      <c r="H900" s="54">
        <f>IF(Test_type="Up",'Request Details'!$H$5,IF(Test_type="Down",'Request Details'!$I$5,0))*PQ_Test[[#This Row],[Profile %]]</f>
        <v>5.0617486338798026</v>
      </c>
      <c r="I900" s="54">
        <f>IF(Test_type="Up",'Request Details'!$H$5,IF(Test_type="Down",'Request Details'!$I$5,0))*PQ_Test[[#This Row],[Rate]]*15</f>
        <v>2</v>
      </c>
    </row>
    <row r="901" spans="2:9" x14ac:dyDescent="0.3">
      <c r="B901" s="34">
        <f>TEXT(PQ_Test[[#This Row],[Timestep]]*"00:00:04","HH:MM:SS")+0</f>
        <v>4.041666666666667E-2</v>
      </c>
      <c r="C901" s="33">
        <v>873</v>
      </c>
      <c r="D901" s="33" t="s">
        <v>33</v>
      </c>
      <c r="E901" s="33">
        <v>-1</v>
      </c>
      <c r="F901" s="43">
        <v>1.3333333333333334E-2</v>
      </c>
      <c r="G901" s="43">
        <f>IFERROR(G900+PQ_Test[[#This Row],[Factor]]*PQ_Test[[#This Row],[Rate]]*IF($C$1="Up",1,IF($C$1="Down",-1,0)),0)</f>
        <v>0.49284153005464693</v>
      </c>
      <c r="H901" s="54">
        <f>IF(Test_type="Up",'Request Details'!$H$5,IF(Test_type="Down",'Request Details'!$I$5,0))*PQ_Test[[#This Row],[Profile %]]</f>
        <v>4.9284153005464688</v>
      </c>
      <c r="I901" s="54">
        <f>IF(Test_type="Up",'Request Details'!$H$5,IF(Test_type="Down",'Request Details'!$I$5,0))*PQ_Test[[#This Row],[Rate]]*15</f>
        <v>2</v>
      </c>
    </row>
    <row r="902" spans="2:9" x14ac:dyDescent="0.3">
      <c r="B902" s="34">
        <f>TEXT(PQ_Test[[#This Row],[Timestep]]*"00:00:04","HH:MM:SS")+0</f>
        <v>4.0462962962962964E-2</v>
      </c>
      <c r="C902" s="33">
        <v>874</v>
      </c>
      <c r="D902" s="33" t="s">
        <v>33</v>
      </c>
      <c r="E902" s="33">
        <v>-1</v>
      </c>
      <c r="F902" s="43">
        <v>1.3333333333333334E-2</v>
      </c>
      <c r="G902" s="43">
        <f>IFERROR(G901+PQ_Test[[#This Row],[Factor]]*PQ_Test[[#This Row],[Rate]]*IF($C$1="Up",1,IF($C$1="Down",-1,0)),0)</f>
        <v>0.47950819672131362</v>
      </c>
      <c r="H902" s="54">
        <f>IF(Test_type="Up",'Request Details'!$H$5,IF(Test_type="Down",'Request Details'!$I$5,0))*PQ_Test[[#This Row],[Profile %]]</f>
        <v>4.795081967213136</v>
      </c>
      <c r="I902" s="54">
        <f>IF(Test_type="Up",'Request Details'!$H$5,IF(Test_type="Down",'Request Details'!$I$5,0))*PQ_Test[[#This Row],[Rate]]*15</f>
        <v>2</v>
      </c>
    </row>
    <row r="903" spans="2:9" x14ac:dyDescent="0.3">
      <c r="B903" s="34">
        <f>TEXT(PQ_Test[[#This Row],[Timestep]]*"00:00:04","HH:MM:SS")+0</f>
        <v>4.0509259259259259E-2</v>
      </c>
      <c r="C903" s="33">
        <v>875</v>
      </c>
      <c r="D903" s="33" t="s">
        <v>33</v>
      </c>
      <c r="E903" s="33">
        <v>-1</v>
      </c>
      <c r="F903" s="43">
        <v>1.3333333333333334E-2</v>
      </c>
      <c r="G903" s="43">
        <f>IFERROR(G902+PQ_Test[[#This Row],[Factor]]*PQ_Test[[#This Row],[Rate]]*IF($C$1="Up",1,IF($C$1="Down",-1,0)),0)</f>
        <v>0.46617486338798031</v>
      </c>
      <c r="H903" s="54">
        <f>IF(Test_type="Up",'Request Details'!$H$5,IF(Test_type="Down",'Request Details'!$I$5,0))*PQ_Test[[#This Row],[Profile %]]</f>
        <v>4.6617486338798031</v>
      </c>
      <c r="I903" s="54">
        <f>IF(Test_type="Up",'Request Details'!$H$5,IF(Test_type="Down",'Request Details'!$I$5,0))*PQ_Test[[#This Row],[Rate]]*15</f>
        <v>2</v>
      </c>
    </row>
    <row r="904" spans="2:9" x14ac:dyDescent="0.3">
      <c r="B904" s="34">
        <f>TEXT(PQ_Test[[#This Row],[Timestep]]*"00:00:04","HH:MM:SS")+0</f>
        <v>4.0555555555555553E-2</v>
      </c>
      <c r="C904" s="33">
        <v>876</v>
      </c>
      <c r="D904" s="33" t="s">
        <v>33</v>
      </c>
      <c r="E904" s="33">
        <v>-1</v>
      </c>
      <c r="F904" s="43">
        <v>1.3333333333333334E-2</v>
      </c>
      <c r="G904" s="43">
        <f>IFERROR(G903+PQ_Test[[#This Row],[Factor]]*PQ_Test[[#This Row],[Rate]]*IF($C$1="Up",1,IF($C$1="Down",-1,0)),0)</f>
        <v>0.452841530054647</v>
      </c>
      <c r="H904" s="54">
        <f>IF(Test_type="Up",'Request Details'!$H$5,IF(Test_type="Down",'Request Details'!$I$5,0))*PQ_Test[[#This Row],[Profile %]]</f>
        <v>4.5284153005464702</v>
      </c>
      <c r="I904" s="54">
        <f>IF(Test_type="Up",'Request Details'!$H$5,IF(Test_type="Down",'Request Details'!$I$5,0))*PQ_Test[[#This Row],[Rate]]*15</f>
        <v>2</v>
      </c>
    </row>
    <row r="905" spans="2:9" x14ac:dyDescent="0.3">
      <c r="B905" s="34">
        <f>TEXT(PQ_Test[[#This Row],[Timestep]]*"00:00:04","HH:MM:SS")+0</f>
        <v>4.0601851851851854E-2</v>
      </c>
      <c r="C905" s="33">
        <v>877</v>
      </c>
      <c r="D905" s="33" t="s">
        <v>33</v>
      </c>
      <c r="E905" s="33">
        <v>-1</v>
      </c>
      <c r="F905" s="43">
        <v>1.3333333333333334E-2</v>
      </c>
      <c r="G905" s="43">
        <f>IFERROR(G904+PQ_Test[[#This Row],[Factor]]*PQ_Test[[#This Row],[Rate]]*IF($C$1="Up",1,IF($C$1="Down",-1,0)),0)</f>
        <v>0.43950819672131369</v>
      </c>
      <c r="H905" s="54">
        <f>IF(Test_type="Up",'Request Details'!$H$5,IF(Test_type="Down",'Request Details'!$I$5,0))*PQ_Test[[#This Row],[Profile %]]</f>
        <v>4.3950819672131374</v>
      </c>
      <c r="I905" s="54">
        <f>IF(Test_type="Up",'Request Details'!$H$5,IF(Test_type="Down",'Request Details'!$I$5,0))*PQ_Test[[#This Row],[Rate]]*15</f>
        <v>2</v>
      </c>
    </row>
    <row r="906" spans="2:9" x14ac:dyDescent="0.3">
      <c r="B906" s="34">
        <f>TEXT(PQ_Test[[#This Row],[Timestep]]*"00:00:04","HH:MM:SS")+0</f>
        <v>4.0648148148148149E-2</v>
      </c>
      <c r="C906" s="33">
        <v>878</v>
      </c>
      <c r="D906" s="33" t="s">
        <v>33</v>
      </c>
      <c r="E906" s="33">
        <v>-1</v>
      </c>
      <c r="F906" s="43">
        <v>1.3333333333333334E-2</v>
      </c>
      <c r="G906" s="43">
        <f>IFERROR(G905+PQ_Test[[#This Row],[Factor]]*PQ_Test[[#This Row],[Rate]]*IF($C$1="Up",1,IF($C$1="Down",-1,0)),0)</f>
        <v>0.42617486338798038</v>
      </c>
      <c r="H906" s="54">
        <f>IF(Test_type="Up",'Request Details'!$H$5,IF(Test_type="Down",'Request Details'!$I$5,0))*PQ_Test[[#This Row],[Profile %]]</f>
        <v>4.2617486338798036</v>
      </c>
      <c r="I906" s="54">
        <f>IF(Test_type="Up",'Request Details'!$H$5,IF(Test_type="Down",'Request Details'!$I$5,0))*PQ_Test[[#This Row],[Rate]]*15</f>
        <v>2</v>
      </c>
    </row>
    <row r="907" spans="2:9" x14ac:dyDescent="0.3">
      <c r="B907" s="34">
        <f>TEXT(PQ_Test[[#This Row],[Timestep]]*"00:00:04","HH:MM:SS")+0</f>
        <v>4.0694444444444443E-2</v>
      </c>
      <c r="C907" s="33">
        <v>879</v>
      </c>
      <c r="D907" s="33" t="s">
        <v>33</v>
      </c>
      <c r="E907" s="33">
        <v>-1</v>
      </c>
      <c r="F907" s="43">
        <v>1.3333333333333334E-2</v>
      </c>
      <c r="G907" s="43">
        <f>IFERROR(G906+PQ_Test[[#This Row],[Factor]]*PQ_Test[[#This Row],[Rate]]*IF($C$1="Up",1,IF($C$1="Down",-1,0)),0)</f>
        <v>0.41284153005464708</v>
      </c>
      <c r="H907" s="54">
        <f>IF(Test_type="Up",'Request Details'!$H$5,IF(Test_type="Down",'Request Details'!$I$5,0))*PQ_Test[[#This Row],[Profile %]]</f>
        <v>4.1284153005464708</v>
      </c>
      <c r="I907" s="54">
        <f>IF(Test_type="Up",'Request Details'!$H$5,IF(Test_type="Down",'Request Details'!$I$5,0))*PQ_Test[[#This Row],[Rate]]*15</f>
        <v>2</v>
      </c>
    </row>
    <row r="908" spans="2:9" x14ac:dyDescent="0.3">
      <c r="B908" s="34">
        <f>TEXT(PQ_Test[[#This Row],[Timestep]]*"00:00:04","HH:MM:SS")+0</f>
        <v>4.0740740740740737E-2</v>
      </c>
      <c r="C908" s="33">
        <v>880</v>
      </c>
      <c r="D908" s="33" t="s">
        <v>33</v>
      </c>
      <c r="E908" s="33">
        <v>-1</v>
      </c>
      <c r="F908" s="43">
        <v>1.3333333333333334E-2</v>
      </c>
      <c r="G908" s="43">
        <f>IFERROR(G907+PQ_Test[[#This Row],[Factor]]*PQ_Test[[#This Row],[Rate]]*IF($C$1="Up",1,IF($C$1="Down",-1,0)),0)</f>
        <v>0.39950819672131377</v>
      </c>
      <c r="H908" s="54">
        <f>IF(Test_type="Up",'Request Details'!$H$5,IF(Test_type="Down",'Request Details'!$I$5,0))*PQ_Test[[#This Row],[Profile %]]</f>
        <v>3.9950819672131379</v>
      </c>
      <c r="I908" s="54">
        <f>IF(Test_type="Up",'Request Details'!$H$5,IF(Test_type="Down",'Request Details'!$I$5,0))*PQ_Test[[#This Row],[Rate]]*15</f>
        <v>2</v>
      </c>
    </row>
    <row r="909" spans="2:9" x14ac:dyDescent="0.3">
      <c r="B909" s="34">
        <f>TEXT(PQ_Test[[#This Row],[Timestep]]*"00:00:04","HH:MM:SS")+0</f>
        <v>4.0787037037037038E-2</v>
      </c>
      <c r="C909" s="33">
        <v>881</v>
      </c>
      <c r="D909" s="33" t="s">
        <v>33</v>
      </c>
      <c r="E909" s="33">
        <v>-1</v>
      </c>
      <c r="F909" s="43">
        <v>1.3333333333333334E-2</v>
      </c>
      <c r="G909" s="43">
        <f>IFERROR(G908+PQ_Test[[#This Row],[Factor]]*PQ_Test[[#This Row],[Rate]]*IF($C$1="Up",1,IF($C$1="Down",-1,0)),0)</f>
        <v>0.38617486338798046</v>
      </c>
      <c r="H909" s="54">
        <f>IF(Test_type="Up",'Request Details'!$H$5,IF(Test_type="Down",'Request Details'!$I$5,0))*PQ_Test[[#This Row],[Profile %]]</f>
        <v>3.8617486338798046</v>
      </c>
      <c r="I909" s="54">
        <f>IF(Test_type="Up",'Request Details'!$H$5,IF(Test_type="Down",'Request Details'!$I$5,0))*PQ_Test[[#This Row],[Rate]]*15</f>
        <v>2</v>
      </c>
    </row>
    <row r="910" spans="2:9" x14ac:dyDescent="0.3">
      <c r="B910" s="34">
        <f>TEXT(PQ_Test[[#This Row],[Timestep]]*"00:00:04","HH:MM:SS")+0</f>
        <v>4.0833333333333333E-2</v>
      </c>
      <c r="C910" s="33">
        <v>882</v>
      </c>
      <c r="D910" s="33" t="s">
        <v>33</v>
      </c>
      <c r="E910" s="33">
        <v>-1</v>
      </c>
      <c r="F910" s="43">
        <v>1.3333333333333334E-2</v>
      </c>
      <c r="G910" s="43">
        <f>IFERROR(G909+PQ_Test[[#This Row],[Factor]]*PQ_Test[[#This Row],[Rate]]*IF($C$1="Up",1,IF($C$1="Down",-1,0)),0)</f>
        <v>0.37284153005464715</v>
      </c>
      <c r="H910" s="54">
        <f>IF(Test_type="Up",'Request Details'!$H$5,IF(Test_type="Down",'Request Details'!$I$5,0))*PQ_Test[[#This Row],[Profile %]]</f>
        <v>3.7284153005464713</v>
      </c>
      <c r="I910" s="54">
        <f>IF(Test_type="Up",'Request Details'!$H$5,IF(Test_type="Down",'Request Details'!$I$5,0))*PQ_Test[[#This Row],[Rate]]*15</f>
        <v>2</v>
      </c>
    </row>
    <row r="911" spans="2:9" x14ac:dyDescent="0.3">
      <c r="B911" s="34">
        <f>TEXT(PQ_Test[[#This Row],[Timestep]]*"00:00:04","HH:MM:SS")+0</f>
        <v>4.0879629629629634E-2</v>
      </c>
      <c r="C911" s="33">
        <v>883</v>
      </c>
      <c r="D911" s="33" t="s">
        <v>33</v>
      </c>
      <c r="E911" s="33">
        <v>-1</v>
      </c>
      <c r="F911" s="43">
        <v>1.3333333333333334E-2</v>
      </c>
      <c r="G911" s="43">
        <f>IFERROR(G910+PQ_Test[[#This Row],[Factor]]*PQ_Test[[#This Row],[Rate]]*IF($C$1="Up",1,IF($C$1="Down",-1,0)),0)</f>
        <v>0.35950819672131384</v>
      </c>
      <c r="H911" s="54">
        <f>IF(Test_type="Up",'Request Details'!$H$5,IF(Test_type="Down",'Request Details'!$I$5,0))*PQ_Test[[#This Row],[Profile %]]</f>
        <v>3.5950819672131384</v>
      </c>
      <c r="I911" s="54">
        <f>IF(Test_type="Up",'Request Details'!$H$5,IF(Test_type="Down",'Request Details'!$I$5,0))*PQ_Test[[#This Row],[Rate]]*15</f>
        <v>2</v>
      </c>
    </row>
    <row r="912" spans="2:9" x14ac:dyDescent="0.3">
      <c r="B912" s="34">
        <f>TEXT(PQ_Test[[#This Row],[Timestep]]*"00:00:04","HH:MM:SS")+0</f>
        <v>4.0925925925925928E-2</v>
      </c>
      <c r="C912" s="33">
        <v>884</v>
      </c>
      <c r="D912" s="33" t="s">
        <v>33</v>
      </c>
      <c r="E912" s="33">
        <v>-1</v>
      </c>
      <c r="F912" s="43">
        <v>1.3333333333333334E-2</v>
      </c>
      <c r="G912" s="43">
        <f>IFERROR(G911+PQ_Test[[#This Row],[Factor]]*PQ_Test[[#This Row],[Rate]]*IF($C$1="Up",1,IF($C$1="Down",-1,0)),0)</f>
        <v>0.34617486338798054</v>
      </c>
      <c r="H912" s="54">
        <f>IF(Test_type="Up",'Request Details'!$H$5,IF(Test_type="Down",'Request Details'!$I$5,0))*PQ_Test[[#This Row],[Profile %]]</f>
        <v>3.4617486338798056</v>
      </c>
      <c r="I912" s="54">
        <f>IF(Test_type="Up",'Request Details'!$H$5,IF(Test_type="Down",'Request Details'!$I$5,0))*PQ_Test[[#This Row],[Rate]]*15</f>
        <v>2</v>
      </c>
    </row>
    <row r="913" spans="2:9" x14ac:dyDescent="0.3">
      <c r="B913" s="34">
        <f>TEXT(PQ_Test[[#This Row],[Timestep]]*"00:00:04","HH:MM:SS")+0</f>
        <v>4.0972222222222222E-2</v>
      </c>
      <c r="C913" s="33">
        <v>885</v>
      </c>
      <c r="D913" s="33" t="s">
        <v>34</v>
      </c>
      <c r="E913" s="33">
        <v>1</v>
      </c>
      <c r="F913" s="43">
        <v>1.0666666666666666E-2</v>
      </c>
      <c r="G913" s="43">
        <f>IFERROR(G912+PQ_Test[[#This Row],[Factor]]*PQ_Test[[#This Row],[Rate]]*IF($C$1="Up",1,IF($C$1="Down",-1,0)),0)</f>
        <v>0.35684153005464719</v>
      </c>
      <c r="H913" s="54">
        <f>IF(Test_type="Up",'Request Details'!$H$5,IF(Test_type="Down",'Request Details'!$I$5,0))*PQ_Test[[#This Row],[Profile %]]</f>
        <v>3.568415300546472</v>
      </c>
      <c r="I913" s="54">
        <f>IF(Test_type="Up",'Request Details'!$H$5,IF(Test_type="Down",'Request Details'!$I$5,0))*PQ_Test[[#This Row],[Rate]]*15</f>
        <v>1.5999999999999999</v>
      </c>
    </row>
    <row r="914" spans="2:9" x14ac:dyDescent="0.3">
      <c r="B914" s="34">
        <f>TEXT(PQ_Test[[#This Row],[Timestep]]*"00:00:04","HH:MM:SS")+0</f>
        <v>4.1018518518518517E-2</v>
      </c>
      <c r="C914" s="33">
        <v>886</v>
      </c>
      <c r="D914" s="33" t="s">
        <v>34</v>
      </c>
      <c r="E914" s="33">
        <v>1</v>
      </c>
      <c r="F914" s="43">
        <v>1.0666666666666666E-2</v>
      </c>
      <c r="G914" s="43">
        <f>IFERROR(G913+PQ_Test[[#This Row],[Factor]]*PQ_Test[[#This Row],[Rate]]*IF($C$1="Up",1,IF($C$1="Down",-1,0)),0)</f>
        <v>0.36750819672131385</v>
      </c>
      <c r="H914" s="54">
        <f>IF(Test_type="Up",'Request Details'!$H$5,IF(Test_type="Down",'Request Details'!$I$5,0))*PQ_Test[[#This Row],[Profile %]]</f>
        <v>3.6750819672131385</v>
      </c>
      <c r="I914" s="54">
        <f>IF(Test_type="Up",'Request Details'!$H$5,IF(Test_type="Down",'Request Details'!$I$5,0))*PQ_Test[[#This Row],[Rate]]*15</f>
        <v>1.5999999999999999</v>
      </c>
    </row>
    <row r="915" spans="2:9" x14ac:dyDescent="0.3">
      <c r="B915" s="34">
        <f>TEXT(PQ_Test[[#This Row],[Timestep]]*"00:00:04","HH:MM:SS")+0</f>
        <v>4.1064814814814811E-2</v>
      </c>
      <c r="C915" s="33">
        <v>887</v>
      </c>
      <c r="D915" s="33" t="s">
        <v>34</v>
      </c>
      <c r="E915" s="33">
        <v>1</v>
      </c>
      <c r="F915" s="43">
        <v>1.0666666666666666E-2</v>
      </c>
      <c r="G915" s="43">
        <f>IFERROR(G914+PQ_Test[[#This Row],[Factor]]*PQ_Test[[#This Row],[Rate]]*IF($C$1="Up",1,IF($C$1="Down",-1,0)),0)</f>
        <v>0.37817486338798051</v>
      </c>
      <c r="H915" s="54">
        <f>IF(Test_type="Up",'Request Details'!$H$5,IF(Test_type="Down",'Request Details'!$I$5,0))*PQ_Test[[#This Row],[Profile %]]</f>
        <v>3.781748633879805</v>
      </c>
      <c r="I915" s="54">
        <f>IF(Test_type="Up",'Request Details'!$H$5,IF(Test_type="Down",'Request Details'!$I$5,0))*PQ_Test[[#This Row],[Rate]]*15</f>
        <v>1.5999999999999999</v>
      </c>
    </row>
    <row r="916" spans="2:9" x14ac:dyDescent="0.3">
      <c r="B916" s="34">
        <f>TEXT(PQ_Test[[#This Row],[Timestep]]*"00:00:04","HH:MM:SS")+0</f>
        <v>4.1111111111111112E-2</v>
      </c>
      <c r="C916" s="33">
        <v>888</v>
      </c>
      <c r="D916" s="33" t="s">
        <v>34</v>
      </c>
      <c r="E916" s="33">
        <v>1</v>
      </c>
      <c r="F916" s="43">
        <v>1.0666666666666666E-2</v>
      </c>
      <c r="G916" s="43">
        <f>IFERROR(G915+PQ_Test[[#This Row],[Factor]]*PQ_Test[[#This Row],[Rate]]*IF($C$1="Up",1,IF($C$1="Down",-1,0)),0)</f>
        <v>0.38884153005464717</v>
      </c>
      <c r="H916" s="54">
        <f>IF(Test_type="Up",'Request Details'!$H$5,IF(Test_type="Down",'Request Details'!$I$5,0))*PQ_Test[[#This Row],[Profile %]]</f>
        <v>3.8884153005464714</v>
      </c>
      <c r="I916" s="54">
        <f>IF(Test_type="Up",'Request Details'!$H$5,IF(Test_type="Down",'Request Details'!$I$5,0))*PQ_Test[[#This Row],[Rate]]*15</f>
        <v>1.5999999999999999</v>
      </c>
    </row>
    <row r="917" spans="2:9" x14ac:dyDescent="0.3">
      <c r="B917" s="34">
        <f>TEXT(PQ_Test[[#This Row],[Timestep]]*"00:00:04","HH:MM:SS")+0</f>
        <v>4.1157407407407406E-2</v>
      </c>
      <c r="C917" s="33">
        <v>889</v>
      </c>
      <c r="D917" s="33" t="s">
        <v>34</v>
      </c>
      <c r="E917" s="33">
        <v>1</v>
      </c>
      <c r="F917" s="43">
        <v>1.0666666666666666E-2</v>
      </c>
      <c r="G917" s="43">
        <f>IFERROR(G916+PQ_Test[[#This Row],[Factor]]*PQ_Test[[#This Row],[Rate]]*IF($C$1="Up",1,IF($C$1="Down",-1,0)),0)</f>
        <v>0.39950819672131382</v>
      </c>
      <c r="H917" s="54">
        <f>IF(Test_type="Up",'Request Details'!$H$5,IF(Test_type="Down",'Request Details'!$I$5,0))*PQ_Test[[#This Row],[Profile %]]</f>
        <v>3.9950819672131384</v>
      </c>
      <c r="I917" s="54">
        <f>IF(Test_type="Up",'Request Details'!$H$5,IF(Test_type="Down",'Request Details'!$I$5,0))*PQ_Test[[#This Row],[Rate]]*15</f>
        <v>1.5999999999999999</v>
      </c>
    </row>
    <row r="918" spans="2:9" x14ac:dyDescent="0.3">
      <c r="B918" s="34">
        <f>TEXT(PQ_Test[[#This Row],[Timestep]]*"00:00:04","HH:MM:SS")+0</f>
        <v>4.1203703703703708E-2</v>
      </c>
      <c r="C918" s="33">
        <v>890</v>
      </c>
      <c r="D918" s="33" t="s">
        <v>34</v>
      </c>
      <c r="E918" s="33">
        <v>1</v>
      </c>
      <c r="F918" s="43">
        <v>1.0666666666666666E-2</v>
      </c>
      <c r="G918" s="43">
        <f>IFERROR(G917+PQ_Test[[#This Row],[Factor]]*PQ_Test[[#This Row],[Rate]]*IF($C$1="Up",1,IF($C$1="Down",-1,0)),0)</f>
        <v>0.41017486338798048</v>
      </c>
      <c r="H918" s="54">
        <f>IF(Test_type="Up",'Request Details'!$H$5,IF(Test_type="Down",'Request Details'!$I$5,0))*PQ_Test[[#This Row],[Profile %]]</f>
        <v>4.1017486338798044</v>
      </c>
      <c r="I918" s="54">
        <f>IF(Test_type="Up",'Request Details'!$H$5,IF(Test_type="Down",'Request Details'!$I$5,0))*PQ_Test[[#This Row],[Rate]]*15</f>
        <v>1.5999999999999999</v>
      </c>
    </row>
    <row r="919" spans="2:9" x14ac:dyDescent="0.3">
      <c r="B919" s="34">
        <f>TEXT(PQ_Test[[#This Row],[Timestep]]*"00:00:04","HH:MM:SS")+0</f>
        <v>4.1250000000000002E-2</v>
      </c>
      <c r="C919" s="33">
        <v>891</v>
      </c>
      <c r="D919" s="33" t="s">
        <v>34</v>
      </c>
      <c r="E919" s="33">
        <v>1</v>
      </c>
      <c r="F919" s="43">
        <v>1.0666666666666666E-2</v>
      </c>
      <c r="G919" s="43">
        <f>IFERROR(G918+PQ_Test[[#This Row],[Factor]]*PQ_Test[[#This Row],[Rate]]*IF($C$1="Up",1,IF($C$1="Down",-1,0)),0)</f>
        <v>0.42084153005464714</v>
      </c>
      <c r="H919" s="54">
        <f>IF(Test_type="Up",'Request Details'!$H$5,IF(Test_type="Down",'Request Details'!$I$5,0))*PQ_Test[[#This Row],[Profile %]]</f>
        <v>4.2084153005464717</v>
      </c>
      <c r="I919" s="54">
        <f>IF(Test_type="Up",'Request Details'!$H$5,IF(Test_type="Down",'Request Details'!$I$5,0))*PQ_Test[[#This Row],[Rate]]*15</f>
        <v>1.5999999999999999</v>
      </c>
    </row>
    <row r="920" spans="2:9" x14ac:dyDescent="0.3">
      <c r="B920" s="34">
        <f>TEXT(PQ_Test[[#This Row],[Timestep]]*"00:00:04","HH:MM:SS")+0</f>
        <v>4.1296296296296296E-2</v>
      </c>
      <c r="C920" s="33">
        <v>892</v>
      </c>
      <c r="D920" s="33" t="s">
        <v>34</v>
      </c>
      <c r="E920" s="33">
        <v>1</v>
      </c>
      <c r="F920" s="43">
        <v>1.0666666666666666E-2</v>
      </c>
      <c r="G920" s="43">
        <f>IFERROR(G919+PQ_Test[[#This Row],[Factor]]*PQ_Test[[#This Row],[Rate]]*IF($C$1="Up",1,IF($C$1="Down",-1,0)),0)</f>
        <v>0.4315081967213138</v>
      </c>
      <c r="H920" s="54">
        <f>IF(Test_type="Up",'Request Details'!$H$5,IF(Test_type="Down",'Request Details'!$I$5,0))*PQ_Test[[#This Row],[Profile %]]</f>
        <v>4.3150819672131382</v>
      </c>
      <c r="I920" s="54">
        <f>IF(Test_type="Up",'Request Details'!$H$5,IF(Test_type="Down",'Request Details'!$I$5,0))*PQ_Test[[#This Row],[Rate]]*15</f>
        <v>1.5999999999999999</v>
      </c>
    </row>
    <row r="921" spans="2:9" x14ac:dyDescent="0.3">
      <c r="B921" s="34">
        <f>TEXT(PQ_Test[[#This Row],[Timestep]]*"00:00:04","HH:MM:SS")+0</f>
        <v>4.1342592592592591E-2</v>
      </c>
      <c r="C921" s="33">
        <v>893</v>
      </c>
      <c r="D921" s="33" t="s">
        <v>34</v>
      </c>
      <c r="E921" s="33">
        <v>1</v>
      </c>
      <c r="F921" s="43">
        <v>1.0666666666666666E-2</v>
      </c>
      <c r="G921" s="43">
        <f>IFERROR(G920+PQ_Test[[#This Row],[Factor]]*PQ_Test[[#This Row],[Rate]]*IF($C$1="Up",1,IF($C$1="Down",-1,0)),0)</f>
        <v>0.44217486338798045</v>
      </c>
      <c r="H921" s="54">
        <f>IF(Test_type="Up",'Request Details'!$H$5,IF(Test_type="Down",'Request Details'!$I$5,0))*PQ_Test[[#This Row],[Profile %]]</f>
        <v>4.4217486338798047</v>
      </c>
      <c r="I921" s="54">
        <f>IF(Test_type="Up",'Request Details'!$H$5,IF(Test_type="Down",'Request Details'!$I$5,0))*PQ_Test[[#This Row],[Rate]]*15</f>
        <v>1.5999999999999999</v>
      </c>
    </row>
    <row r="922" spans="2:9" x14ac:dyDescent="0.3">
      <c r="B922" s="34">
        <f>TEXT(PQ_Test[[#This Row],[Timestep]]*"00:00:04","HH:MM:SS")+0</f>
        <v>4.1388888888888892E-2</v>
      </c>
      <c r="C922" s="33">
        <v>894</v>
      </c>
      <c r="D922" s="33" t="s">
        <v>34</v>
      </c>
      <c r="E922" s="33">
        <v>1</v>
      </c>
      <c r="F922" s="43">
        <v>1.0666666666666666E-2</v>
      </c>
      <c r="G922" s="43">
        <f>IFERROR(G921+PQ_Test[[#This Row],[Factor]]*PQ_Test[[#This Row],[Rate]]*IF($C$1="Up",1,IF($C$1="Down",-1,0)),0)</f>
        <v>0.45284153005464711</v>
      </c>
      <c r="H922" s="54">
        <f>IF(Test_type="Up",'Request Details'!$H$5,IF(Test_type="Down",'Request Details'!$I$5,0))*PQ_Test[[#This Row],[Profile %]]</f>
        <v>4.5284153005464711</v>
      </c>
      <c r="I922" s="54">
        <f>IF(Test_type="Up",'Request Details'!$H$5,IF(Test_type="Down",'Request Details'!$I$5,0))*PQ_Test[[#This Row],[Rate]]*15</f>
        <v>1.5999999999999999</v>
      </c>
    </row>
    <row r="923" spans="2:9" x14ac:dyDescent="0.3">
      <c r="B923" s="34">
        <f>TEXT(PQ_Test[[#This Row],[Timestep]]*"00:00:04","HH:MM:SS")+0</f>
        <v>4.1435185185185179E-2</v>
      </c>
      <c r="C923" s="33">
        <v>895</v>
      </c>
      <c r="D923" s="33" t="s">
        <v>34</v>
      </c>
      <c r="E923" s="33">
        <v>1</v>
      </c>
      <c r="F923" s="43">
        <v>1.0666666666666666E-2</v>
      </c>
      <c r="G923" s="43">
        <f>IFERROR(G922+PQ_Test[[#This Row],[Factor]]*PQ_Test[[#This Row],[Rate]]*IF($C$1="Up",1,IF($C$1="Down",-1,0)),0)</f>
        <v>0.46350819672131377</v>
      </c>
      <c r="H923" s="54">
        <f>IF(Test_type="Up",'Request Details'!$H$5,IF(Test_type="Down",'Request Details'!$I$5,0))*PQ_Test[[#This Row],[Profile %]]</f>
        <v>4.6350819672131376</v>
      </c>
      <c r="I923" s="54">
        <f>IF(Test_type="Up",'Request Details'!$H$5,IF(Test_type="Down",'Request Details'!$I$5,0))*PQ_Test[[#This Row],[Rate]]*15</f>
        <v>1.5999999999999999</v>
      </c>
    </row>
    <row r="924" spans="2:9" x14ac:dyDescent="0.3">
      <c r="B924" s="34">
        <f>TEXT(PQ_Test[[#This Row],[Timestep]]*"00:00:04","HH:MM:SS")+0</f>
        <v>4.148148148148148E-2</v>
      </c>
      <c r="C924" s="33">
        <v>896</v>
      </c>
      <c r="D924" s="33" t="s">
        <v>34</v>
      </c>
      <c r="E924" s="33">
        <v>1</v>
      </c>
      <c r="F924" s="43">
        <v>1.0666666666666666E-2</v>
      </c>
      <c r="G924" s="43">
        <f>IFERROR(G923+PQ_Test[[#This Row],[Factor]]*PQ_Test[[#This Row],[Rate]]*IF($C$1="Up",1,IF($C$1="Down",-1,0)),0)</f>
        <v>0.47417486338798043</v>
      </c>
      <c r="H924" s="54">
        <f>IF(Test_type="Up",'Request Details'!$H$5,IF(Test_type="Down",'Request Details'!$I$5,0))*PQ_Test[[#This Row],[Profile %]]</f>
        <v>4.7417486338798041</v>
      </c>
      <c r="I924" s="54">
        <f>IF(Test_type="Up",'Request Details'!$H$5,IF(Test_type="Down",'Request Details'!$I$5,0))*PQ_Test[[#This Row],[Rate]]*15</f>
        <v>1.5999999999999999</v>
      </c>
    </row>
    <row r="925" spans="2:9" x14ac:dyDescent="0.3">
      <c r="B925" s="34">
        <f>TEXT(PQ_Test[[#This Row],[Timestep]]*"00:00:04","HH:MM:SS")+0</f>
        <v>4.1527777777777775E-2</v>
      </c>
      <c r="C925" s="33">
        <v>897</v>
      </c>
      <c r="D925" s="33" t="s">
        <v>34</v>
      </c>
      <c r="E925" s="33">
        <v>1</v>
      </c>
      <c r="F925" s="43">
        <v>1.0666666666666666E-2</v>
      </c>
      <c r="G925" s="43">
        <f>IFERROR(G924+PQ_Test[[#This Row],[Factor]]*PQ_Test[[#This Row],[Rate]]*IF($C$1="Up",1,IF($C$1="Down",-1,0)),0)</f>
        <v>0.48484153005464709</v>
      </c>
      <c r="H925" s="54">
        <f>IF(Test_type="Up",'Request Details'!$H$5,IF(Test_type="Down",'Request Details'!$I$5,0))*PQ_Test[[#This Row],[Profile %]]</f>
        <v>4.8484153005464705</v>
      </c>
      <c r="I925" s="54">
        <f>IF(Test_type="Up",'Request Details'!$H$5,IF(Test_type="Down",'Request Details'!$I$5,0))*PQ_Test[[#This Row],[Rate]]*15</f>
        <v>1.5999999999999999</v>
      </c>
    </row>
    <row r="926" spans="2:9" x14ac:dyDescent="0.3">
      <c r="B926" s="34">
        <f>TEXT(PQ_Test[[#This Row],[Timestep]]*"00:00:04","HH:MM:SS")+0</f>
        <v>4.1574074074074076E-2</v>
      </c>
      <c r="C926" s="33">
        <v>898</v>
      </c>
      <c r="D926" s="33" t="s">
        <v>34</v>
      </c>
      <c r="E926" s="33">
        <v>1</v>
      </c>
      <c r="F926" s="43">
        <v>1.0666666666666666E-2</v>
      </c>
      <c r="G926" s="43">
        <f>IFERROR(G925+PQ_Test[[#This Row],[Factor]]*PQ_Test[[#This Row],[Rate]]*IF($C$1="Up",1,IF($C$1="Down",-1,0)),0)</f>
        <v>0.49550819672131374</v>
      </c>
      <c r="H926" s="54">
        <f>IF(Test_type="Up",'Request Details'!$H$5,IF(Test_type="Down",'Request Details'!$I$5,0))*PQ_Test[[#This Row],[Profile %]]</f>
        <v>4.9550819672131379</v>
      </c>
      <c r="I926" s="54">
        <f>IF(Test_type="Up",'Request Details'!$H$5,IF(Test_type="Down",'Request Details'!$I$5,0))*PQ_Test[[#This Row],[Rate]]*15</f>
        <v>1.5999999999999999</v>
      </c>
    </row>
    <row r="927" spans="2:9" x14ac:dyDescent="0.3">
      <c r="B927" s="34">
        <f>TEXT(PQ_Test[[#This Row],[Timestep]]*"00:00:04","HH:MM:SS")+0</f>
        <v>4.162037037037037E-2</v>
      </c>
      <c r="C927" s="33">
        <v>899</v>
      </c>
      <c r="D927" s="33" t="s">
        <v>34</v>
      </c>
      <c r="E927" s="33">
        <v>1</v>
      </c>
      <c r="F927" s="43">
        <v>1.0666666666666666E-2</v>
      </c>
      <c r="G927" s="43">
        <f>IFERROR(G926+PQ_Test[[#This Row],[Factor]]*PQ_Test[[#This Row],[Rate]]*IF($C$1="Up",1,IF($C$1="Down",-1,0)),0)</f>
        <v>0.50617486338798046</v>
      </c>
      <c r="H927" s="54">
        <f>IF(Test_type="Up",'Request Details'!$H$5,IF(Test_type="Down",'Request Details'!$I$5,0))*PQ_Test[[#This Row],[Profile %]]</f>
        <v>5.0617486338798043</v>
      </c>
      <c r="I927" s="54">
        <f>IF(Test_type="Up",'Request Details'!$H$5,IF(Test_type="Down",'Request Details'!$I$5,0))*PQ_Test[[#This Row],[Rate]]*15</f>
        <v>1.5999999999999999</v>
      </c>
    </row>
    <row r="928" spans="2:9" x14ac:dyDescent="0.3">
      <c r="B928" s="34">
        <f>TEXT(PQ_Test[[#This Row],[Timestep]]*"00:00:04","HH:MM:SS")+0</f>
        <v>4.1666666666666664E-2</v>
      </c>
      <c r="C928" s="33">
        <v>900</v>
      </c>
      <c r="D928" s="33" t="s">
        <v>34</v>
      </c>
      <c r="E928" s="33">
        <v>1</v>
      </c>
      <c r="F928" s="43">
        <v>1.0666666666666666E-2</v>
      </c>
      <c r="G928" s="43">
        <f>IFERROR(G927+PQ_Test[[#This Row],[Factor]]*PQ_Test[[#This Row],[Rate]]*IF($C$1="Up",1,IF($C$1="Down",-1,0)),0)</f>
        <v>0.51684153005464717</v>
      </c>
      <c r="H928" s="54">
        <f>IF(Test_type="Up",'Request Details'!$H$5,IF(Test_type="Down",'Request Details'!$I$5,0))*PQ_Test[[#This Row],[Profile %]]</f>
        <v>5.1684153005464717</v>
      </c>
      <c r="I928" s="54">
        <f>IF(Test_type="Up",'Request Details'!$H$5,IF(Test_type="Down",'Request Details'!$I$5,0))*PQ_Test[[#This Row],[Rate]]*15</f>
        <v>1.5999999999999999</v>
      </c>
    </row>
    <row r="929" spans="2:9" x14ac:dyDescent="0.3">
      <c r="B929" s="34">
        <f>TEXT(PQ_Test[[#This Row],[Timestep]]*"00:00:04","HH:MM:SS")+0</f>
        <v>4.1712962962962959E-2</v>
      </c>
      <c r="C929" s="33">
        <v>901</v>
      </c>
      <c r="D929" s="33" t="s">
        <v>34</v>
      </c>
      <c r="E929" s="33">
        <v>1</v>
      </c>
      <c r="F929" s="43">
        <v>1.0666666666666666E-2</v>
      </c>
      <c r="G929" s="43">
        <f>IFERROR(G928+PQ_Test[[#This Row],[Factor]]*PQ_Test[[#This Row],[Rate]]*IF($C$1="Up",1,IF($C$1="Down",-1,0)),0)</f>
        <v>0.52750819672131388</v>
      </c>
      <c r="H929" s="54">
        <f>IF(Test_type="Up",'Request Details'!$H$5,IF(Test_type="Down",'Request Details'!$I$5,0))*PQ_Test[[#This Row],[Profile %]]</f>
        <v>5.275081967213139</v>
      </c>
      <c r="I929" s="54">
        <f>IF(Test_type="Up",'Request Details'!$H$5,IF(Test_type="Down",'Request Details'!$I$5,0))*PQ_Test[[#This Row],[Rate]]*15</f>
        <v>1.5999999999999999</v>
      </c>
    </row>
    <row r="930" spans="2:9" x14ac:dyDescent="0.3">
      <c r="B930" s="34">
        <f>TEXT(PQ_Test[[#This Row],[Timestep]]*"00:00:04","HH:MM:SS")+0</f>
        <v>4.1759259259259253E-2</v>
      </c>
      <c r="C930" s="33">
        <v>902</v>
      </c>
      <c r="D930" s="33" t="s">
        <v>34</v>
      </c>
      <c r="E930" s="33">
        <v>1</v>
      </c>
      <c r="F930" s="43">
        <v>1.0666666666666666E-2</v>
      </c>
      <c r="G930" s="43">
        <f>IFERROR(G929+PQ_Test[[#This Row],[Factor]]*PQ_Test[[#This Row],[Rate]]*IF($C$1="Up",1,IF($C$1="Down",-1,0)),0)</f>
        <v>0.5381748633879806</v>
      </c>
      <c r="H930" s="54">
        <f>IF(Test_type="Up",'Request Details'!$H$5,IF(Test_type="Down",'Request Details'!$I$5,0))*PQ_Test[[#This Row],[Profile %]]</f>
        <v>5.3817486338798055</v>
      </c>
      <c r="I930" s="54">
        <f>IF(Test_type="Up",'Request Details'!$H$5,IF(Test_type="Down",'Request Details'!$I$5,0))*PQ_Test[[#This Row],[Rate]]*15</f>
        <v>1.5999999999999999</v>
      </c>
    </row>
    <row r="931" spans="2:9" x14ac:dyDescent="0.3">
      <c r="B931" s="34">
        <f>TEXT(PQ_Test[[#This Row],[Timestep]]*"00:00:04","HH:MM:SS")+0</f>
        <v>4.1805555555555561E-2</v>
      </c>
      <c r="C931" s="33">
        <v>903</v>
      </c>
      <c r="D931" s="33" t="s">
        <v>34</v>
      </c>
      <c r="E931" s="33">
        <v>1</v>
      </c>
      <c r="F931" s="43">
        <v>1.0666666666666666E-2</v>
      </c>
      <c r="G931" s="43">
        <f>IFERROR(G930+PQ_Test[[#This Row],[Factor]]*PQ_Test[[#This Row],[Rate]]*IF($C$1="Up",1,IF($C$1="Down",-1,0)),0)</f>
        <v>0.54884153005464731</v>
      </c>
      <c r="H931" s="54">
        <f>IF(Test_type="Up",'Request Details'!$H$5,IF(Test_type="Down",'Request Details'!$I$5,0))*PQ_Test[[#This Row],[Profile %]]</f>
        <v>5.4884153005464729</v>
      </c>
      <c r="I931" s="54">
        <f>IF(Test_type="Up",'Request Details'!$H$5,IF(Test_type="Down",'Request Details'!$I$5,0))*PQ_Test[[#This Row],[Rate]]*15</f>
        <v>1.5999999999999999</v>
      </c>
    </row>
    <row r="932" spans="2:9" x14ac:dyDescent="0.3">
      <c r="B932" s="34">
        <f>TEXT(PQ_Test[[#This Row],[Timestep]]*"00:00:04","HH:MM:SS")+0</f>
        <v>4.1851851851851855E-2</v>
      </c>
      <c r="C932" s="33">
        <v>904</v>
      </c>
      <c r="D932" s="33" t="s">
        <v>34</v>
      </c>
      <c r="E932" s="33">
        <v>1</v>
      </c>
      <c r="F932" s="43">
        <v>1.0666666666666666E-2</v>
      </c>
      <c r="G932" s="43">
        <f>IFERROR(G931+PQ_Test[[#This Row],[Factor]]*PQ_Test[[#This Row],[Rate]]*IF($C$1="Up",1,IF($C$1="Down",-1,0)),0)</f>
        <v>0.55950819672131402</v>
      </c>
      <c r="H932" s="54">
        <f>IF(Test_type="Up",'Request Details'!$H$5,IF(Test_type="Down",'Request Details'!$I$5,0))*PQ_Test[[#This Row],[Profile %]]</f>
        <v>5.5950819672131402</v>
      </c>
      <c r="I932" s="54">
        <f>IF(Test_type="Up",'Request Details'!$H$5,IF(Test_type="Down",'Request Details'!$I$5,0))*PQ_Test[[#This Row],[Rate]]*15</f>
        <v>1.5999999999999999</v>
      </c>
    </row>
    <row r="933" spans="2:9" x14ac:dyDescent="0.3">
      <c r="B933" s="34">
        <f>TEXT(PQ_Test[[#This Row],[Timestep]]*"00:00:04","HH:MM:SS")+0</f>
        <v>4.189814814814815E-2</v>
      </c>
      <c r="C933" s="33">
        <v>905</v>
      </c>
      <c r="D933" s="33" t="s">
        <v>34</v>
      </c>
      <c r="E933" s="33">
        <v>1</v>
      </c>
      <c r="F933" s="43">
        <v>1.0666666666666666E-2</v>
      </c>
      <c r="G933" s="43">
        <f>IFERROR(G932+PQ_Test[[#This Row],[Factor]]*PQ_Test[[#This Row],[Rate]]*IF($C$1="Up",1,IF($C$1="Down",-1,0)),0)</f>
        <v>0.57017486338798073</v>
      </c>
      <c r="H933" s="54">
        <f>IF(Test_type="Up",'Request Details'!$H$5,IF(Test_type="Down",'Request Details'!$I$5,0))*PQ_Test[[#This Row],[Profile %]]</f>
        <v>5.7017486338798076</v>
      </c>
      <c r="I933" s="54">
        <f>IF(Test_type="Up",'Request Details'!$H$5,IF(Test_type="Down",'Request Details'!$I$5,0))*PQ_Test[[#This Row],[Rate]]*15</f>
        <v>1.5999999999999999</v>
      </c>
    </row>
    <row r="934" spans="2:9" x14ac:dyDescent="0.3">
      <c r="B934" s="34">
        <f>TEXT(PQ_Test[[#This Row],[Timestep]]*"00:00:04","HH:MM:SS")+0</f>
        <v>4.1944444444444444E-2</v>
      </c>
      <c r="C934" s="33">
        <v>906</v>
      </c>
      <c r="D934" s="33" t="s">
        <v>34</v>
      </c>
      <c r="E934" s="33">
        <v>1</v>
      </c>
      <c r="F934" s="43">
        <v>1.0666666666666666E-2</v>
      </c>
      <c r="G934" s="43">
        <f>IFERROR(G933+PQ_Test[[#This Row],[Factor]]*PQ_Test[[#This Row],[Rate]]*IF($C$1="Up",1,IF($C$1="Down",-1,0)),0)</f>
        <v>0.58084153005464745</v>
      </c>
      <c r="H934" s="54">
        <f>IF(Test_type="Up",'Request Details'!$H$5,IF(Test_type="Down",'Request Details'!$I$5,0))*PQ_Test[[#This Row],[Profile %]]</f>
        <v>5.8084153005464749</v>
      </c>
      <c r="I934" s="54">
        <f>IF(Test_type="Up",'Request Details'!$H$5,IF(Test_type="Down",'Request Details'!$I$5,0))*PQ_Test[[#This Row],[Rate]]*15</f>
        <v>1.5999999999999999</v>
      </c>
    </row>
    <row r="935" spans="2:9" x14ac:dyDescent="0.3">
      <c r="B935" s="34">
        <f>TEXT(PQ_Test[[#This Row],[Timestep]]*"00:00:04","HH:MM:SS")+0</f>
        <v>4.1990740740740745E-2</v>
      </c>
      <c r="C935" s="33">
        <v>907</v>
      </c>
      <c r="D935" s="33" t="s">
        <v>34</v>
      </c>
      <c r="E935" s="33">
        <v>1</v>
      </c>
      <c r="F935" s="43">
        <v>1.0666666666666666E-2</v>
      </c>
      <c r="G935" s="43">
        <f>IFERROR(G934+PQ_Test[[#This Row],[Factor]]*PQ_Test[[#This Row],[Rate]]*IF($C$1="Up",1,IF($C$1="Down",-1,0)),0)</f>
        <v>0.59150819672131416</v>
      </c>
      <c r="H935" s="54">
        <f>IF(Test_type="Up",'Request Details'!$H$5,IF(Test_type="Down",'Request Details'!$I$5,0))*PQ_Test[[#This Row],[Profile %]]</f>
        <v>5.9150819672131414</v>
      </c>
      <c r="I935" s="54">
        <f>IF(Test_type="Up",'Request Details'!$H$5,IF(Test_type="Down",'Request Details'!$I$5,0))*PQ_Test[[#This Row],[Rate]]*15</f>
        <v>1.5999999999999999</v>
      </c>
    </row>
    <row r="936" spans="2:9" x14ac:dyDescent="0.3">
      <c r="B936" s="34">
        <f>TEXT(PQ_Test[[#This Row],[Timestep]]*"00:00:04","HH:MM:SS")+0</f>
        <v>4.2037037037037039E-2</v>
      </c>
      <c r="C936" s="33">
        <v>908</v>
      </c>
      <c r="D936" s="33" t="s">
        <v>34</v>
      </c>
      <c r="E936" s="33">
        <v>1</v>
      </c>
      <c r="F936" s="43">
        <v>1.0666666666666666E-2</v>
      </c>
      <c r="G936" s="43">
        <f>IFERROR(G935+PQ_Test[[#This Row],[Factor]]*PQ_Test[[#This Row],[Rate]]*IF($C$1="Up",1,IF($C$1="Down",-1,0)),0)</f>
        <v>0.60217486338798087</v>
      </c>
      <c r="H936" s="54">
        <f>IF(Test_type="Up",'Request Details'!$H$5,IF(Test_type="Down",'Request Details'!$I$5,0))*PQ_Test[[#This Row],[Profile %]]</f>
        <v>6.0217486338798087</v>
      </c>
      <c r="I936" s="54">
        <f>IF(Test_type="Up",'Request Details'!$H$5,IF(Test_type="Down",'Request Details'!$I$5,0))*PQ_Test[[#This Row],[Rate]]*15</f>
        <v>1.5999999999999999</v>
      </c>
    </row>
    <row r="937" spans="2:9" x14ac:dyDescent="0.3">
      <c r="B937" s="34">
        <f>TEXT(PQ_Test[[#This Row],[Timestep]]*"00:00:04","HH:MM:SS")+0</f>
        <v>4.2083333333333334E-2</v>
      </c>
      <c r="C937" s="33">
        <v>909</v>
      </c>
      <c r="D937" s="33" t="s">
        <v>34</v>
      </c>
      <c r="E937" s="33">
        <v>1</v>
      </c>
      <c r="F937" s="43">
        <v>1.0666666666666666E-2</v>
      </c>
      <c r="G937" s="43">
        <f>IFERROR(G936+PQ_Test[[#This Row],[Factor]]*PQ_Test[[#This Row],[Rate]]*IF($C$1="Up",1,IF($C$1="Down",-1,0)),0)</f>
        <v>0.61284153005464759</v>
      </c>
      <c r="H937" s="54">
        <f>IF(Test_type="Up",'Request Details'!$H$5,IF(Test_type="Down",'Request Details'!$I$5,0))*PQ_Test[[#This Row],[Profile %]]</f>
        <v>6.1284153005464761</v>
      </c>
      <c r="I937" s="54">
        <f>IF(Test_type="Up",'Request Details'!$H$5,IF(Test_type="Down",'Request Details'!$I$5,0))*PQ_Test[[#This Row],[Rate]]*15</f>
        <v>1.5999999999999999</v>
      </c>
    </row>
    <row r="938" spans="2:9" x14ac:dyDescent="0.3">
      <c r="B938" s="34">
        <f>TEXT(PQ_Test[[#This Row],[Timestep]]*"00:00:04","HH:MM:SS")+0</f>
        <v>4.2129629629629628E-2</v>
      </c>
      <c r="C938" s="33">
        <v>910</v>
      </c>
      <c r="D938" s="33" t="s">
        <v>34</v>
      </c>
      <c r="E938" s="33">
        <v>1</v>
      </c>
      <c r="F938" s="43">
        <v>1.0666666666666666E-2</v>
      </c>
      <c r="G938" s="43">
        <f>IFERROR(G937+PQ_Test[[#This Row],[Factor]]*PQ_Test[[#This Row],[Rate]]*IF($C$1="Up",1,IF($C$1="Down",-1,0)),0)</f>
        <v>0.6235081967213143</v>
      </c>
      <c r="H938" s="54">
        <f>IF(Test_type="Up",'Request Details'!$H$5,IF(Test_type="Down",'Request Details'!$I$5,0))*PQ_Test[[#This Row],[Profile %]]</f>
        <v>6.2350819672131426</v>
      </c>
      <c r="I938" s="54">
        <f>IF(Test_type="Up",'Request Details'!$H$5,IF(Test_type="Down",'Request Details'!$I$5,0))*PQ_Test[[#This Row],[Rate]]*15</f>
        <v>1.5999999999999999</v>
      </c>
    </row>
    <row r="939" spans="2:9" x14ac:dyDescent="0.3">
      <c r="B939" s="34">
        <f>TEXT(PQ_Test[[#This Row],[Timestep]]*"00:00:04","HH:MM:SS")+0</f>
        <v>4.2175925925925922E-2</v>
      </c>
      <c r="C939" s="33">
        <v>911</v>
      </c>
      <c r="D939" s="33" t="s">
        <v>34</v>
      </c>
      <c r="E939" s="33">
        <v>1</v>
      </c>
      <c r="F939" s="43">
        <v>1.0666666666666666E-2</v>
      </c>
      <c r="G939" s="43">
        <f>IFERROR(G938+PQ_Test[[#This Row],[Factor]]*PQ_Test[[#This Row],[Rate]]*IF($C$1="Up",1,IF($C$1="Down",-1,0)),0)</f>
        <v>0.63417486338798101</v>
      </c>
      <c r="H939" s="54">
        <f>IF(Test_type="Up",'Request Details'!$H$5,IF(Test_type="Down",'Request Details'!$I$5,0))*PQ_Test[[#This Row],[Profile %]]</f>
        <v>6.3417486338798099</v>
      </c>
      <c r="I939" s="54">
        <f>IF(Test_type="Up",'Request Details'!$H$5,IF(Test_type="Down",'Request Details'!$I$5,0))*PQ_Test[[#This Row],[Rate]]*15</f>
        <v>1.5999999999999999</v>
      </c>
    </row>
    <row r="940" spans="2:9" x14ac:dyDescent="0.3">
      <c r="B940" s="34">
        <f>TEXT(PQ_Test[[#This Row],[Timestep]]*"00:00:04","HH:MM:SS")+0</f>
        <v>4.2222222222222223E-2</v>
      </c>
      <c r="C940" s="33">
        <v>912</v>
      </c>
      <c r="D940" s="33" t="s">
        <v>34</v>
      </c>
      <c r="E940" s="33">
        <v>1</v>
      </c>
      <c r="F940" s="43">
        <v>1.0666666666666666E-2</v>
      </c>
      <c r="G940" s="43">
        <f>IFERROR(G939+PQ_Test[[#This Row],[Factor]]*PQ_Test[[#This Row],[Rate]]*IF($C$1="Up",1,IF($C$1="Down",-1,0)),0)</f>
        <v>0.64484153005464773</v>
      </c>
      <c r="H940" s="54">
        <f>IF(Test_type="Up",'Request Details'!$H$5,IF(Test_type="Down",'Request Details'!$I$5,0))*PQ_Test[[#This Row],[Profile %]]</f>
        <v>6.4484153005464773</v>
      </c>
      <c r="I940" s="54">
        <f>IF(Test_type="Up",'Request Details'!$H$5,IF(Test_type="Down",'Request Details'!$I$5,0))*PQ_Test[[#This Row],[Rate]]*15</f>
        <v>1.5999999999999999</v>
      </c>
    </row>
    <row r="941" spans="2:9" x14ac:dyDescent="0.3">
      <c r="B941" s="34">
        <f>TEXT(PQ_Test[[#This Row],[Timestep]]*"00:00:04","HH:MM:SS")+0</f>
        <v>4.2268518518518518E-2</v>
      </c>
      <c r="C941" s="33">
        <v>913</v>
      </c>
      <c r="D941" s="33" t="s">
        <v>34</v>
      </c>
      <c r="E941" s="33">
        <v>1</v>
      </c>
      <c r="F941" s="43">
        <v>1.0666666666666666E-2</v>
      </c>
      <c r="G941" s="43">
        <f>IFERROR(G940+PQ_Test[[#This Row],[Factor]]*PQ_Test[[#This Row],[Rate]]*IF($C$1="Up",1,IF($C$1="Down",-1,0)),0)</f>
        <v>0.65550819672131444</v>
      </c>
      <c r="H941" s="54">
        <f>IF(Test_type="Up",'Request Details'!$H$5,IF(Test_type="Down",'Request Details'!$I$5,0))*PQ_Test[[#This Row],[Profile %]]</f>
        <v>6.5550819672131446</v>
      </c>
      <c r="I941" s="54">
        <f>IF(Test_type="Up",'Request Details'!$H$5,IF(Test_type="Down",'Request Details'!$I$5,0))*PQ_Test[[#This Row],[Rate]]*15</f>
        <v>1.5999999999999999</v>
      </c>
    </row>
    <row r="942" spans="2:9" x14ac:dyDescent="0.3">
      <c r="B942" s="34">
        <f>TEXT(PQ_Test[[#This Row],[Timestep]]*"00:00:04","HH:MM:SS")+0</f>
        <v>4.2314814814814812E-2</v>
      </c>
      <c r="C942" s="33">
        <v>914</v>
      </c>
      <c r="D942" s="33" t="s">
        <v>34</v>
      </c>
      <c r="E942" s="33">
        <v>1</v>
      </c>
      <c r="F942" s="43">
        <v>1.0666666666666666E-2</v>
      </c>
      <c r="G942" s="43">
        <f>IFERROR(G941+PQ_Test[[#This Row],[Factor]]*PQ_Test[[#This Row],[Rate]]*IF($C$1="Up",1,IF($C$1="Down",-1,0)),0)</f>
        <v>0.66617486338798115</v>
      </c>
      <c r="H942" s="54">
        <f>IF(Test_type="Up",'Request Details'!$H$5,IF(Test_type="Down",'Request Details'!$I$5,0))*PQ_Test[[#This Row],[Profile %]]</f>
        <v>6.661748633879812</v>
      </c>
      <c r="I942" s="54">
        <f>IF(Test_type="Up",'Request Details'!$H$5,IF(Test_type="Down",'Request Details'!$I$5,0))*PQ_Test[[#This Row],[Rate]]*15</f>
        <v>1.5999999999999999</v>
      </c>
    </row>
    <row r="943" spans="2:9" x14ac:dyDescent="0.3">
      <c r="B943" s="34">
        <f>TEXT(PQ_Test[[#This Row],[Timestep]]*"00:00:04","HH:MM:SS")+0</f>
        <v>4.2361111111111106E-2</v>
      </c>
      <c r="C943" s="33">
        <v>915</v>
      </c>
      <c r="D943" s="33" t="s">
        <v>34</v>
      </c>
      <c r="E943" s="33">
        <v>1</v>
      </c>
      <c r="F943" s="43">
        <v>1.0666666666666666E-2</v>
      </c>
      <c r="G943" s="43">
        <f>IFERROR(G942+PQ_Test[[#This Row],[Factor]]*PQ_Test[[#This Row],[Rate]]*IF($C$1="Up",1,IF($C$1="Down",-1,0)),0)</f>
        <v>0.67684153005464787</v>
      </c>
      <c r="H943" s="54">
        <f>IF(Test_type="Up",'Request Details'!$H$5,IF(Test_type="Down",'Request Details'!$I$5,0))*PQ_Test[[#This Row],[Profile %]]</f>
        <v>6.7684153005464784</v>
      </c>
      <c r="I943" s="54">
        <f>IF(Test_type="Up",'Request Details'!$H$5,IF(Test_type="Down",'Request Details'!$I$5,0))*PQ_Test[[#This Row],[Rate]]*15</f>
        <v>1.5999999999999999</v>
      </c>
    </row>
    <row r="944" spans="2:9" x14ac:dyDescent="0.3">
      <c r="B944" s="34">
        <f>TEXT(PQ_Test[[#This Row],[Timestep]]*"00:00:04","HH:MM:SS")+0</f>
        <v>4.2407407407407401E-2</v>
      </c>
      <c r="C944" s="33">
        <v>916</v>
      </c>
      <c r="D944" s="33" t="s">
        <v>34</v>
      </c>
      <c r="E944" s="33">
        <v>1</v>
      </c>
      <c r="F944" s="43">
        <v>1.0666666666666666E-2</v>
      </c>
      <c r="G944" s="43">
        <f>IFERROR(G943+PQ_Test[[#This Row],[Factor]]*PQ_Test[[#This Row],[Rate]]*IF($C$1="Up",1,IF($C$1="Down",-1,0)),0)</f>
        <v>0.68750819672131458</v>
      </c>
      <c r="H944" s="54">
        <f>IF(Test_type="Up",'Request Details'!$H$5,IF(Test_type="Down",'Request Details'!$I$5,0))*PQ_Test[[#This Row],[Profile %]]</f>
        <v>6.8750819672131458</v>
      </c>
      <c r="I944" s="54">
        <f>IF(Test_type="Up",'Request Details'!$H$5,IF(Test_type="Down",'Request Details'!$I$5,0))*PQ_Test[[#This Row],[Rate]]*15</f>
        <v>1.5999999999999999</v>
      </c>
    </row>
    <row r="945" spans="2:9" x14ac:dyDescent="0.3">
      <c r="B945" s="34">
        <f>TEXT(PQ_Test[[#This Row],[Timestep]]*"00:00:04","HH:MM:SS")+0</f>
        <v>4.2453703703703709E-2</v>
      </c>
      <c r="C945" s="33">
        <v>917</v>
      </c>
      <c r="D945" s="33" t="s">
        <v>34</v>
      </c>
      <c r="E945" s="33">
        <v>1</v>
      </c>
      <c r="F945" s="43">
        <v>1.0666666666666666E-2</v>
      </c>
      <c r="G945" s="43">
        <f>IFERROR(G944+PQ_Test[[#This Row],[Factor]]*PQ_Test[[#This Row],[Rate]]*IF($C$1="Up",1,IF($C$1="Down",-1,0)),0)</f>
        <v>0.69817486338798129</v>
      </c>
      <c r="H945" s="54">
        <f>IF(Test_type="Up",'Request Details'!$H$5,IF(Test_type="Down",'Request Details'!$I$5,0))*PQ_Test[[#This Row],[Profile %]]</f>
        <v>6.9817486338798131</v>
      </c>
      <c r="I945" s="54">
        <f>IF(Test_type="Up",'Request Details'!$H$5,IF(Test_type="Down",'Request Details'!$I$5,0))*PQ_Test[[#This Row],[Rate]]*15</f>
        <v>1.5999999999999999</v>
      </c>
    </row>
    <row r="946" spans="2:9" x14ac:dyDescent="0.3">
      <c r="B946" s="34">
        <f>TEXT(PQ_Test[[#This Row],[Timestep]]*"00:00:04","HH:MM:SS")+0</f>
        <v>4.2500000000000003E-2</v>
      </c>
      <c r="C946" s="33">
        <v>918</v>
      </c>
      <c r="D946" s="33" t="s">
        <v>34</v>
      </c>
      <c r="E946" s="33">
        <v>1</v>
      </c>
      <c r="F946" s="43">
        <v>1.0666666666666666E-2</v>
      </c>
      <c r="G946" s="43">
        <f>IFERROR(G945+PQ_Test[[#This Row],[Factor]]*PQ_Test[[#This Row],[Rate]]*IF($C$1="Up",1,IF($C$1="Down",-1,0)),0)</f>
        <v>0.70884153005464801</v>
      </c>
      <c r="H946" s="54">
        <f>IF(Test_type="Up",'Request Details'!$H$5,IF(Test_type="Down",'Request Details'!$I$5,0))*PQ_Test[[#This Row],[Profile %]]</f>
        <v>7.0884153005464796</v>
      </c>
      <c r="I946" s="54">
        <f>IF(Test_type="Up",'Request Details'!$H$5,IF(Test_type="Down",'Request Details'!$I$5,0))*PQ_Test[[#This Row],[Rate]]*15</f>
        <v>1.5999999999999999</v>
      </c>
    </row>
    <row r="947" spans="2:9" x14ac:dyDescent="0.3">
      <c r="B947" s="34">
        <f>TEXT(PQ_Test[[#This Row],[Timestep]]*"00:00:04","HH:MM:SS")+0</f>
        <v>4.2546296296296297E-2</v>
      </c>
      <c r="C947" s="33">
        <v>919</v>
      </c>
      <c r="D947" s="33" t="s">
        <v>34</v>
      </c>
      <c r="E947" s="33">
        <v>1</v>
      </c>
      <c r="F947" s="43">
        <v>1.0666666666666666E-2</v>
      </c>
      <c r="G947" s="43">
        <f>IFERROR(G946+PQ_Test[[#This Row],[Factor]]*PQ_Test[[#This Row],[Rate]]*IF($C$1="Up",1,IF($C$1="Down",-1,0)),0)</f>
        <v>0.71950819672131472</v>
      </c>
      <c r="H947" s="54">
        <f>IF(Test_type="Up",'Request Details'!$H$5,IF(Test_type="Down",'Request Details'!$I$5,0))*PQ_Test[[#This Row],[Profile %]]</f>
        <v>7.195081967213147</v>
      </c>
      <c r="I947" s="54">
        <f>IF(Test_type="Up",'Request Details'!$H$5,IF(Test_type="Down",'Request Details'!$I$5,0))*PQ_Test[[#This Row],[Rate]]*15</f>
        <v>1.5999999999999999</v>
      </c>
    </row>
    <row r="948" spans="2:9" x14ac:dyDescent="0.3">
      <c r="B948" s="34">
        <f>TEXT(PQ_Test[[#This Row],[Timestep]]*"00:00:04","HH:MM:SS")+0</f>
        <v>4.2592592592592592E-2</v>
      </c>
      <c r="C948" s="33">
        <v>920</v>
      </c>
      <c r="D948" s="33" t="s">
        <v>34</v>
      </c>
      <c r="E948" s="33">
        <v>1</v>
      </c>
      <c r="F948" s="43">
        <v>1.0666666666666666E-2</v>
      </c>
      <c r="G948" s="43">
        <f>IFERROR(G947+PQ_Test[[#This Row],[Factor]]*PQ_Test[[#This Row],[Rate]]*IF($C$1="Up",1,IF($C$1="Down",-1,0)),0)</f>
        <v>0.73017486338798143</v>
      </c>
      <c r="H948" s="54">
        <f>IF(Test_type="Up",'Request Details'!$H$5,IF(Test_type="Down",'Request Details'!$I$5,0))*PQ_Test[[#This Row],[Profile %]]</f>
        <v>7.3017486338798143</v>
      </c>
      <c r="I948" s="54">
        <f>IF(Test_type="Up",'Request Details'!$H$5,IF(Test_type="Down",'Request Details'!$I$5,0))*PQ_Test[[#This Row],[Rate]]*15</f>
        <v>1.5999999999999999</v>
      </c>
    </row>
    <row r="949" spans="2:9" x14ac:dyDescent="0.3">
      <c r="B949" s="34">
        <f>TEXT(PQ_Test[[#This Row],[Timestep]]*"00:00:04","HH:MM:SS")+0</f>
        <v>4.2638888888888893E-2</v>
      </c>
      <c r="C949" s="33">
        <v>921</v>
      </c>
      <c r="D949" s="33" t="s">
        <v>35</v>
      </c>
      <c r="E949" s="33">
        <v>-1</v>
      </c>
      <c r="F949" s="43">
        <v>1.32E-2</v>
      </c>
      <c r="G949" s="43">
        <f>IFERROR(G948+PQ_Test[[#This Row],[Factor]]*PQ_Test[[#This Row],[Rate]]*IF($C$1="Up",1,IF($C$1="Down",-1,0)),0)</f>
        <v>0.71697486338798144</v>
      </c>
      <c r="H949" s="54">
        <f>IF(Test_type="Up",'Request Details'!$H$5,IF(Test_type="Down",'Request Details'!$I$5,0))*PQ_Test[[#This Row],[Profile %]]</f>
        <v>7.1697486338798146</v>
      </c>
      <c r="I949" s="54">
        <f>IF(Test_type="Up",'Request Details'!$H$5,IF(Test_type="Down",'Request Details'!$I$5,0))*PQ_Test[[#This Row],[Rate]]*15</f>
        <v>1.98</v>
      </c>
    </row>
    <row r="950" spans="2:9" x14ac:dyDescent="0.3">
      <c r="B950" s="34">
        <f>TEXT(PQ_Test[[#This Row],[Timestep]]*"00:00:04","HH:MM:SS")+0</f>
        <v>4.2685185185185187E-2</v>
      </c>
      <c r="C950" s="33">
        <v>922</v>
      </c>
      <c r="D950" s="33" t="s">
        <v>35</v>
      </c>
      <c r="E950" s="33">
        <v>-1</v>
      </c>
      <c r="F950" s="43">
        <v>1.32E-2</v>
      </c>
      <c r="G950" s="43">
        <f>IFERROR(G949+PQ_Test[[#This Row],[Factor]]*PQ_Test[[#This Row],[Rate]]*IF($C$1="Up",1,IF($C$1="Down",-1,0)),0)</f>
        <v>0.70377486338798145</v>
      </c>
      <c r="H950" s="54">
        <f>IF(Test_type="Up",'Request Details'!$H$5,IF(Test_type="Down",'Request Details'!$I$5,0))*PQ_Test[[#This Row],[Profile %]]</f>
        <v>7.037748633879815</v>
      </c>
      <c r="I950" s="54">
        <f>IF(Test_type="Up",'Request Details'!$H$5,IF(Test_type="Down",'Request Details'!$I$5,0))*PQ_Test[[#This Row],[Rate]]*15</f>
        <v>1.98</v>
      </c>
    </row>
    <row r="951" spans="2:9" x14ac:dyDescent="0.3">
      <c r="B951" s="34">
        <f>TEXT(PQ_Test[[#This Row],[Timestep]]*"00:00:04","HH:MM:SS")+0</f>
        <v>4.2731481481481481E-2</v>
      </c>
      <c r="C951" s="33">
        <v>923</v>
      </c>
      <c r="D951" s="33" t="s">
        <v>35</v>
      </c>
      <c r="E951" s="33">
        <v>-1</v>
      </c>
      <c r="F951" s="43">
        <v>1.32E-2</v>
      </c>
      <c r="G951" s="43">
        <f>IFERROR(G950+PQ_Test[[#This Row],[Factor]]*PQ_Test[[#This Row],[Rate]]*IF($C$1="Up",1,IF($C$1="Down",-1,0)),0)</f>
        <v>0.69057486338798146</v>
      </c>
      <c r="H951" s="54">
        <f>IF(Test_type="Up",'Request Details'!$H$5,IF(Test_type="Down",'Request Details'!$I$5,0))*PQ_Test[[#This Row],[Profile %]]</f>
        <v>6.9057486338798144</v>
      </c>
      <c r="I951" s="54">
        <f>IF(Test_type="Up",'Request Details'!$H$5,IF(Test_type="Down",'Request Details'!$I$5,0))*PQ_Test[[#This Row],[Rate]]*15</f>
        <v>1.98</v>
      </c>
    </row>
    <row r="952" spans="2:9" x14ac:dyDescent="0.3">
      <c r="B952" s="34">
        <f>TEXT(PQ_Test[[#This Row],[Timestep]]*"00:00:04","HH:MM:SS")+0</f>
        <v>4.2777777777777776E-2</v>
      </c>
      <c r="C952" s="33">
        <v>924</v>
      </c>
      <c r="D952" s="33" t="s">
        <v>35</v>
      </c>
      <c r="E952" s="33">
        <v>-1</v>
      </c>
      <c r="F952" s="43">
        <v>1.32E-2</v>
      </c>
      <c r="G952" s="43">
        <f>IFERROR(G951+PQ_Test[[#This Row],[Factor]]*PQ_Test[[#This Row],[Rate]]*IF($C$1="Up",1,IF($C$1="Down",-1,0)),0)</f>
        <v>0.67737486338798147</v>
      </c>
      <c r="H952" s="54">
        <f>IF(Test_type="Up",'Request Details'!$H$5,IF(Test_type="Down",'Request Details'!$I$5,0))*PQ_Test[[#This Row],[Profile %]]</f>
        <v>6.7737486338798147</v>
      </c>
      <c r="I952" s="54">
        <f>IF(Test_type="Up",'Request Details'!$H$5,IF(Test_type="Down",'Request Details'!$I$5,0))*PQ_Test[[#This Row],[Rate]]*15</f>
        <v>1.98</v>
      </c>
    </row>
    <row r="953" spans="2:9" x14ac:dyDescent="0.3">
      <c r="B953" s="34">
        <f>TEXT(PQ_Test[[#This Row],[Timestep]]*"00:00:04","HH:MM:SS")+0</f>
        <v>4.282407407407407E-2</v>
      </c>
      <c r="C953" s="33">
        <v>925</v>
      </c>
      <c r="D953" s="33" t="s">
        <v>35</v>
      </c>
      <c r="E953" s="33">
        <v>-1</v>
      </c>
      <c r="F953" s="43">
        <v>1.32E-2</v>
      </c>
      <c r="G953" s="43">
        <f>IFERROR(G952+PQ_Test[[#This Row],[Factor]]*PQ_Test[[#This Row],[Rate]]*IF($C$1="Up",1,IF($C$1="Down",-1,0)),0)</f>
        <v>0.66417486338798148</v>
      </c>
      <c r="H953" s="54">
        <f>IF(Test_type="Up",'Request Details'!$H$5,IF(Test_type="Down",'Request Details'!$I$5,0))*PQ_Test[[#This Row],[Profile %]]</f>
        <v>6.6417486338798151</v>
      </c>
      <c r="I953" s="54">
        <f>IF(Test_type="Up",'Request Details'!$H$5,IF(Test_type="Down",'Request Details'!$I$5,0))*PQ_Test[[#This Row],[Rate]]*15</f>
        <v>1.98</v>
      </c>
    </row>
    <row r="954" spans="2:9" x14ac:dyDescent="0.3">
      <c r="B954" s="34">
        <f>TEXT(PQ_Test[[#This Row],[Timestep]]*"00:00:04","HH:MM:SS")+0</f>
        <v>4.2870370370370371E-2</v>
      </c>
      <c r="C954" s="33">
        <v>926</v>
      </c>
      <c r="D954" s="33" t="s">
        <v>35</v>
      </c>
      <c r="E954" s="33">
        <v>-1</v>
      </c>
      <c r="F954" s="43">
        <v>1.32E-2</v>
      </c>
      <c r="G954" s="43">
        <f>IFERROR(G953+PQ_Test[[#This Row],[Factor]]*PQ_Test[[#This Row],[Rate]]*IF($C$1="Up",1,IF($C$1="Down",-1,0)),0)</f>
        <v>0.65097486338798149</v>
      </c>
      <c r="H954" s="54">
        <f>IF(Test_type="Up",'Request Details'!$H$5,IF(Test_type="Down",'Request Details'!$I$5,0))*PQ_Test[[#This Row],[Profile %]]</f>
        <v>6.5097486338798145</v>
      </c>
      <c r="I954" s="54">
        <f>IF(Test_type="Up",'Request Details'!$H$5,IF(Test_type="Down",'Request Details'!$I$5,0))*PQ_Test[[#This Row],[Rate]]*15</f>
        <v>1.98</v>
      </c>
    </row>
    <row r="955" spans="2:9" x14ac:dyDescent="0.3">
      <c r="B955" s="34">
        <f>TEXT(PQ_Test[[#This Row],[Timestep]]*"00:00:04","HH:MM:SS")+0</f>
        <v>4.2916666666666665E-2</v>
      </c>
      <c r="C955" s="33">
        <v>927</v>
      </c>
      <c r="D955" s="33" t="s">
        <v>35</v>
      </c>
      <c r="E955" s="33">
        <v>-1</v>
      </c>
      <c r="F955" s="43">
        <v>1.32E-2</v>
      </c>
      <c r="G955" s="43">
        <f>IFERROR(G954+PQ_Test[[#This Row],[Factor]]*PQ_Test[[#This Row],[Rate]]*IF($C$1="Up",1,IF($C$1="Down",-1,0)),0)</f>
        <v>0.63777486338798151</v>
      </c>
      <c r="H955" s="54">
        <f>IF(Test_type="Up",'Request Details'!$H$5,IF(Test_type="Down",'Request Details'!$I$5,0))*PQ_Test[[#This Row],[Profile %]]</f>
        <v>6.3777486338798148</v>
      </c>
      <c r="I955" s="54">
        <f>IF(Test_type="Up",'Request Details'!$H$5,IF(Test_type="Down",'Request Details'!$I$5,0))*PQ_Test[[#This Row],[Rate]]*15</f>
        <v>1.98</v>
      </c>
    </row>
    <row r="956" spans="2:9" x14ac:dyDescent="0.3">
      <c r="B956" s="34">
        <f>TEXT(PQ_Test[[#This Row],[Timestep]]*"00:00:04","HH:MM:SS")+0</f>
        <v>4.296296296296296E-2</v>
      </c>
      <c r="C956" s="33">
        <v>928</v>
      </c>
      <c r="D956" s="33" t="s">
        <v>35</v>
      </c>
      <c r="E956" s="33">
        <v>-1</v>
      </c>
      <c r="F956" s="43">
        <v>1.32E-2</v>
      </c>
      <c r="G956" s="43">
        <f>IFERROR(G955+PQ_Test[[#This Row],[Factor]]*PQ_Test[[#This Row],[Rate]]*IF($C$1="Up",1,IF($C$1="Down",-1,0)),0)</f>
        <v>0.62457486338798152</v>
      </c>
      <c r="H956" s="54">
        <f>IF(Test_type="Up",'Request Details'!$H$5,IF(Test_type="Down",'Request Details'!$I$5,0))*PQ_Test[[#This Row],[Profile %]]</f>
        <v>6.2457486338798152</v>
      </c>
      <c r="I956" s="54">
        <f>IF(Test_type="Up",'Request Details'!$H$5,IF(Test_type="Down",'Request Details'!$I$5,0))*PQ_Test[[#This Row],[Rate]]*15</f>
        <v>1.98</v>
      </c>
    </row>
    <row r="957" spans="2:9" x14ac:dyDescent="0.3">
      <c r="B957" s="34">
        <f>TEXT(PQ_Test[[#This Row],[Timestep]]*"00:00:04","HH:MM:SS")+0</f>
        <v>4.3009259259259254E-2</v>
      </c>
      <c r="C957" s="33">
        <v>929</v>
      </c>
      <c r="D957" s="33" t="s">
        <v>35</v>
      </c>
      <c r="E957" s="33">
        <v>-1</v>
      </c>
      <c r="F957" s="43">
        <v>1.32E-2</v>
      </c>
      <c r="G957" s="43">
        <f>IFERROR(G956+PQ_Test[[#This Row],[Factor]]*PQ_Test[[#This Row],[Rate]]*IF($C$1="Up",1,IF($C$1="Down",-1,0)),0)</f>
        <v>0.61137486338798153</v>
      </c>
      <c r="H957" s="54">
        <f>IF(Test_type="Up",'Request Details'!$H$5,IF(Test_type="Down",'Request Details'!$I$5,0))*PQ_Test[[#This Row],[Profile %]]</f>
        <v>6.1137486338798155</v>
      </c>
      <c r="I957" s="54">
        <f>IF(Test_type="Up",'Request Details'!$H$5,IF(Test_type="Down",'Request Details'!$I$5,0))*PQ_Test[[#This Row],[Rate]]*15</f>
        <v>1.98</v>
      </c>
    </row>
    <row r="958" spans="2:9" x14ac:dyDescent="0.3">
      <c r="B958" s="34">
        <f>TEXT(PQ_Test[[#This Row],[Timestep]]*"00:00:04","HH:MM:SS")+0</f>
        <v>4.3055555555555562E-2</v>
      </c>
      <c r="C958" s="33">
        <v>930</v>
      </c>
      <c r="D958" s="33" t="s">
        <v>35</v>
      </c>
      <c r="E958" s="33">
        <v>-1</v>
      </c>
      <c r="F958" s="43">
        <v>1.32E-2</v>
      </c>
      <c r="G958" s="43">
        <f>IFERROR(G957+PQ_Test[[#This Row],[Factor]]*PQ_Test[[#This Row],[Rate]]*IF($C$1="Up",1,IF($C$1="Down",-1,0)),0)</f>
        <v>0.59817486338798154</v>
      </c>
      <c r="H958" s="54">
        <f>IF(Test_type="Up",'Request Details'!$H$5,IF(Test_type="Down",'Request Details'!$I$5,0))*PQ_Test[[#This Row],[Profile %]]</f>
        <v>5.9817486338798158</v>
      </c>
      <c r="I958" s="54">
        <f>IF(Test_type="Up",'Request Details'!$H$5,IF(Test_type="Down",'Request Details'!$I$5,0))*PQ_Test[[#This Row],[Rate]]*15</f>
        <v>1.98</v>
      </c>
    </row>
    <row r="959" spans="2:9" x14ac:dyDescent="0.3">
      <c r="B959" s="34">
        <f>TEXT(PQ_Test[[#This Row],[Timestep]]*"00:00:04","HH:MM:SS")+0</f>
        <v>4.3101851851851856E-2</v>
      </c>
      <c r="C959" s="33">
        <v>931</v>
      </c>
      <c r="D959" s="33" t="s">
        <v>35</v>
      </c>
      <c r="E959" s="33">
        <v>-1</v>
      </c>
      <c r="F959" s="43">
        <v>1.32E-2</v>
      </c>
      <c r="G959" s="43">
        <f>IFERROR(G958+PQ_Test[[#This Row],[Factor]]*PQ_Test[[#This Row],[Rate]]*IF($C$1="Up",1,IF($C$1="Down",-1,0)),0)</f>
        <v>0.58497486338798155</v>
      </c>
      <c r="H959" s="54">
        <f>IF(Test_type="Up",'Request Details'!$H$5,IF(Test_type="Down",'Request Details'!$I$5,0))*PQ_Test[[#This Row],[Profile %]]</f>
        <v>5.8497486338798153</v>
      </c>
      <c r="I959" s="54">
        <f>IF(Test_type="Up",'Request Details'!$H$5,IF(Test_type="Down",'Request Details'!$I$5,0))*PQ_Test[[#This Row],[Rate]]*15</f>
        <v>1.98</v>
      </c>
    </row>
    <row r="960" spans="2:9" x14ac:dyDescent="0.3">
      <c r="B960" s="34">
        <f>TEXT(PQ_Test[[#This Row],[Timestep]]*"00:00:04","HH:MM:SS")+0</f>
        <v>4.3148148148148151E-2</v>
      </c>
      <c r="C960" s="33">
        <v>932</v>
      </c>
      <c r="D960" s="33" t="s">
        <v>35</v>
      </c>
      <c r="E960" s="33">
        <v>-1</v>
      </c>
      <c r="F960" s="43">
        <v>1.32E-2</v>
      </c>
      <c r="G960" s="43">
        <f>IFERROR(G959+PQ_Test[[#This Row],[Factor]]*PQ_Test[[#This Row],[Rate]]*IF($C$1="Up",1,IF($C$1="Down",-1,0)),0)</f>
        <v>0.57177486338798156</v>
      </c>
      <c r="H960" s="54">
        <f>IF(Test_type="Up",'Request Details'!$H$5,IF(Test_type="Down",'Request Details'!$I$5,0))*PQ_Test[[#This Row],[Profile %]]</f>
        <v>5.7177486338798156</v>
      </c>
      <c r="I960" s="54">
        <f>IF(Test_type="Up",'Request Details'!$H$5,IF(Test_type="Down",'Request Details'!$I$5,0))*PQ_Test[[#This Row],[Rate]]*15</f>
        <v>1.98</v>
      </c>
    </row>
    <row r="961" spans="2:9" x14ac:dyDescent="0.3">
      <c r="B961" s="34">
        <f>TEXT(PQ_Test[[#This Row],[Timestep]]*"00:00:04","HH:MM:SS")+0</f>
        <v>4.3194444444444445E-2</v>
      </c>
      <c r="C961" s="33">
        <v>933</v>
      </c>
      <c r="D961" s="33" t="s">
        <v>35</v>
      </c>
      <c r="E961" s="33">
        <v>-1</v>
      </c>
      <c r="F961" s="43">
        <v>1.32E-2</v>
      </c>
      <c r="G961" s="43">
        <f>IFERROR(G960+PQ_Test[[#This Row],[Factor]]*PQ_Test[[#This Row],[Rate]]*IF($C$1="Up",1,IF($C$1="Down",-1,0)),0)</f>
        <v>0.55857486338798157</v>
      </c>
      <c r="H961" s="54">
        <f>IF(Test_type="Up",'Request Details'!$H$5,IF(Test_type="Down",'Request Details'!$I$5,0))*PQ_Test[[#This Row],[Profile %]]</f>
        <v>5.5857486338798159</v>
      </c>
      <c r="I961" s="54">
        <f>IF(Test_type="Up",'Request Details'!$H$5,IF(Test_type="Down",'Request Details'!$I$5,0))*PQ_Test[[#This Row],[Rate]]*15</f>
        <v>1.98</v>
      </c>
    </row>
    <row r="962" spans="2:9" x14ac:dyDescent="0.3">
      <c r="B962" s="34">
        <f>TEXT(PQ_Test[[#This Row],[Timestep]]*"00:00:04","HH:MM:SS")+0</f>
        <v>4.3240740740740739E-2</v>
      </c>
      <c r="C962" s="33">
        <v>934</v>
      </c>
      <c r="D962" s="33" t="s">
        <v>35</v>
      </c>
      <c r="E962" s="33">
        <v>-1</v>
      </c>
      <c r="F962" s="43">
        <v>1.32E-2</v>
      </c>
      <c r="G962" s="43">
        <f>IFERROR(G961+PQ_Test[[#This Row],[Factor]]*PQ_Test[[#This Row],[Rate]]*IF($C$1="Up",1,IF($C$1="Down",-1,0)),0)</f>
        <v>0.54537486338798158</v>
      </c>
      <c r="H962" s="54">
        <f>IF(Test_type="Up",'Request Details'!$H$5,IF(Test_type="Down",'Request Details'!$I$5,0))*PQ_Test[[#This Row],[Profile %]]</f>
        <v>5.4537486338798153</v>
      </c>
      <c r="I962" s="54">
        <f>IF(Test_type="Up",'Request Details'!$H$5,IF(Test_type="Down",'Request Details'!$I$5,0))*PQ_Test[[#This Row],[Rate]]*15</f>
        <v>1.98</v>
      </c>
    </row>
    <row r="963" spans="2:9" x14ac:dyDescent="0.3">
      <c r="B963" s="34">
        <f>TEXT(PQ_Test[[#This Row],[Timestep]]*"00:00:04","HH:MM:SS")+0</f>
        <v>4.3287037037037041E-2</v>
      </c>
      <c r="C963" s="33">
        <v>935</v>
      </c>
      <c r="D963" s="33" t="s">
        <v>35</v>
      </c>
      <c r="E963" s="33">
        <v>-1</v>
      </c>
      <c r="F963" s="43">
        <v>1.32E-2</v>
      </c>
      <c r="G963" s="43">
        <f>IFERROR(G962+PQ_Test[[#This Row],[Factor]]*PQ_Test[[#This Row],[Rate]]*IF($C$1="Up",1,IF($C$1="Down",-1,0)),0)</f>
        <v>0.53217486338798159</v>
      </c>
      <c r="H963" s="54">
        <f>IF(Test_type="Up",'Request Details'!$H$5,IF(Test_type="Down",'Request Details'!$I$5,0))*PQ_Test[[#This Row],[Profile %]]</f>
        <v>5.3217486338798157</v>
      </c>
      <c r="I963" s="54">
        <f>IF(Test_type="Up",'Request Details'!$H$5,IF(Test_type="Down",'Request Details'!$I$5,0))*PQ_Test[[#This Row],[Rate]]*15</f>
        <v>1.98</v>
      </c>
    </row>
    <row r="964" spans="2:9" x14ac:dyDescent="0.3">
      <c r="B964" s="34">
        <f>TEXT(PQ_Test[[#This Row],[Timestep]]*"00:00:04","HH:MM:SS")+0</f>
        <v>4.3333333333333335E-2</v>
      </c>
      <c r="C964" s="33">
        <v>936</v>
      </c>
      <c r="D964" s="33" t="s">
        <v>35</v>
      </c>
      <c r="E964" s="33">
        <v>-1</v>
      </c>
      <c r="F964" s="43">
        <v>1.32E-2</v>
      </c>
      <c r="G964" s="43">
        <f>IFERROR(G963+PQ_Test[[#This Row],[Factor]]*PQ_Test[[#This Row],[Rate]]*IF($C$1="Up",1,IF($C$1="Down",-1,0)),0)</f>
        <v>0.5189748633879816</v>
      </c>
      <c r="H964" s="54">
        <f>IF(Test_type="Up",'Request Details'!$H$5,IF(Test_type="Down",'Request Details'!$I$5,0))*PQ_Test[[#This Row],[Profile %]]</f>
        <v>5.189748633879816</v>
      </c>
      <c r="I964" s="54">
        <f>IF(Test_type="Up",'Request Details'!$H$5,IF(Test_type="Down",'Request Details'!$I$5,0))*PQ_Test[[#This Row],[Rate]]*15</f>
        <v>1.98</v>
      </c>
    </row>
    <row r="965" spans="2:9" x14ac:dyDescent="0.3">
      <c r="B965" s="34">
        <f>TEXT(PQ_Test[[#This Row],[Timestep]]*"00:00:04","HH:MM:SS")+0</f>
        <v>4.3379629629629629E-2</v>
      </c>
      <c r="C965" s="33">
        <v>937</v>
      </c>
      <c r="D965" s="33" t="s">
        <v>35</v>
      </c>
      <c r="E965" s="33">
        <v>-1</v>
      </c>
      <c r="F965" s="43">
        <v>1.32E-2</v>
      </c>
      <c r="G965" s="43">
        <f>IFERROR(G964+PQ_Test[[#This Row],[Factor]]*PQ_Test[[#This Row],[Rate]]*IF($C$1="Up",1,IF($C$1="Down",-1,0)),0)</f>
        <v>0.50577486338798161</v>
      </c>
      <c r="H965" s="54">
        <f>IF(Test_type="Up",'Request Details'!$H$5,IF(Test_type="Down",'Request Details'!$I$5,0))*PQ_Test[[#This Row],[Profile %]]</f>
        <v>5.0577486338798163</v>
      </c>
      <c r="I965" s="54">
        <f>IF(Test_type="Up",'Request Details'!$H$5,IF(Test_type="Down",'Request Details'!$I$5,0))*PQ_Test[[#This Row],[Rate]]*15</f>
        <v>1.98</v>
      </c>
    </row>
    <row r="966" spans="2:9" x14ac:dyDescent="0.3">
      <c r="B966" s="34">
        <f>TEXT(PQ_Test[[#This Row],[Timestep]]*"00:00:04","HH:MM:SS")+0</f>
        <v>4.3425925925925923E-2</v>
      </c>
      <c r="C966" s="33">
        <v>938</v>
      </c>
      <c r="D966" s="33" t="s">
        <v>35</v>
      </c>
      <c r="E966" s="33">
        <v>-1</v>
      </c>
      <c r="F966" s="43">
        <v>1.32E-2</v>
      </c>
      <c r="G966" s="43">
        <f>IFERROR(G965+PQ_Test[[#This Row],[Factor]]*PQ_Test[[#This Row],[Rate]]*IF($C$1="Up",1,IF($C$1="Down",-1,0)),0)</f>
        <v>0.49257486338798162</v>
      </c>
      <c r="H966" s="54">
        <f>IF(Test_type="Up",'Request Details'!$H$5,IF(Test_type="Down",'Request Details'!$I$5,0))*PQ_Test[[#This Row],[Profile %]]</f>
        <v>4.9257486338798167</v>
      </c>
      <c r="I966" s="54">
        <f>IF(Test_type="Up",'Request Details'!$H$5,IF(Test_type="Down",'Request Details'!$I$5,0))*PQ_Test[[#This Row],[Rate]]*15</f>
        <v>1.98</v>
      </c>
    </row>
    <row r="967" spans="2:9" x14ac:dyDescent="0.3">
      <c r="B967" s="34">
        <f>TEXT(PQ_Test[[#This Row],[Timestep]]*"00:00:04","HH:MM:SS")+0</f>
        <v>4.3472222222222225E-2</v>
      </c>
      <c r="C967" s="33">
        <v>939</v>
      </c>
      <c r="D967" s="33" t="s">
        <v>35</v>
      </c>
      <c r="E967" s="33">
        <v>-1</v>
      </c>
      <c r="F967" s="43">
        <v>1.32E-2</v>
      </c>
      <c r="G967" s="43">
        <f>IFERROR(G966+PQ_Test[[#This Row],[Factor]]*PQ_Test[[#This Row],[Rate]]*IF($C$1="Up",1,IF($C$1="Down",-1,0)),0)</f>
        <v>0.47937486338798163</v>
      </c>
      <c r="H967" s="54">
        <f>IF(Test_type="Up",'Request Details'!$H$5,IF(Test_type="Down",'Request Details'!$I$5,0))*PQ_Test[[#This Row],[Profile %]]</f>
        <v>4.7937486338798161</v>
      </c>
      <c r="I967" s="54">
        <f>IF(Test_type="Up",'Request Details'!$H$5,IF(Test_type="Down",'Request Details'!$I$5,0))*PQ_Test[[#This Row],[Rate]]*15</f>
        <v>1.98</v>
      </c>
    </row>
    <row r="968" spans="2:9" x14ac:dyDescent="0.3">
      <c r="B968" s="34">
        <f>TEXT(PQ_Test[[#This Row],[Timestep]]*"00:00:04","HH:MM:SS")+0</f>
        <v>4.3518518518518519E-2</v>
      </c>
      <c r="C968" s="33">
        <v>940</v>
      </c>
      <c r="D968" s="33" t="s">
        <v>35</v>
      </c>
      <c r="E968" s="33">
        <v>-1</v>
      </c>
      <c r="F968" s="43">
        <v>1.32E-2</v>
      </c>
      <c r="G968" s="43">
        <f>IFERROR(G967+PQ_Test[[#This Row],[Factor]]*PQ_Test[[#This Row],[Rate]]*IF($C$1="Up",1,IF($C$1="Down",-1,0)),0)</f>
        <v>0.46617486338798164</v>
      </c>
      <c r="H968" s="54">
        <f>IF(Test_type="Up",'Request Details'!$H$5,IF(Test_type="Down",'Request Details'!$I$5,0))*PQ_Test[[#This Row],[Profile %]]</f>
        <v>4.6617486338798164</v>
      </c>
      <c r="I968" s="54">
        <f>IF(Test_type="Up",'Request Details'!$H$5,IF(Test_type="Down",'Request Details'!$I$5,0))*PQ_Test[[#This Row],[Rate]]*15</f>
        <v>1.98</v>
      </c>
    </row>
    <row r="969" spans="2:9" x14ac:dyDescent="0.3">
      <c r="B969" s="34">
        <f>TEXT(PQ_Test[[#This Row],[Timestep]]*"00:00:04","HH:MM:SS")+0</f>
        <v>4.3564814814814813E-2</v>
      </c>
      <c r="C969" s="33">
        <v>941</v>
      </c>
      <c r="D969" s="33" t="s">
        <v>35</v>
      </c>
      <c r="E969" s="33">
        <v>-1</v>
      </c>
      <c r="F969" s="43">
        <v>1.32E-2</v>
      </c>
      <c r="G969" s="43">
        <f>IFERROR(G968+PQ_Test[[#This Row],[Factor]]*PQ_Test[[#This Row],[Rate]]*IF($C$1="Up",1,IF($C$1="Down",-1,0)),0)</f>
        <v>0.45297486338798165</v>
      </c>
      <c r="H969" s="54">
        <f>IF(Test_type="Up",'Request Details'!$H$5,IF(Test_type="Down",'Request Details'!$I$5,0))*PQ_Test[[#This Row],[Profile %]]</f>
        <v>4.5297486338798167</v>
      </c>
      <c r="I969" s="54">
        <f>IF(Test_type="Up",'Request Details'!$H$5,IF(Test_type="Down",'Request Details'!$I$5,0))*PQ_Test[[#This Row],[Rate]]*15</f>
        <v>1.98</v>
      </c>
    </row>
    <row r="970" spans="2:9" x14ac:dyDescent="0.3">
      <c r="B970" s="34">
        <f>TEXT(PQ_Test[[#This Row],[Timestep]]*"00:00:04","HH:MM:SS")+0</f>
        <v>4.3611111111111107E-2</v>
      </c>
      <c r="C970" s="33">
        <v>942</v>
      </c>
      <c r="D970" s="33" t="s">
        <v>35</v>
      </c>
      <c r="E970" s="33">
        <v>-1</v>
      </c>
      <c r="F970" s="43">
        <v>1.32E-2</v>
      </c>
      <c r="G970" s="43">
        <f>IFERROR(G969+PQ_Test[[#This Row],[Factor]]*PQ_Test[[#This Row],[Rate]]*IF($C$1="Up",1,IF($C$1="Down",-1,0)),0)</f>
        <v>0.43977486338798166</v>
      </c>
      <c r="H970" s="54">
        <f>IF(Test_type="Up",'Request Details'!$H$5,IF(Test_type="Down",'Request Details'!$I$5,0))*PQ_Test[[#This Row],[Profile %]]</f>
        <v>4.3977486338798162</v>
      </c>
      <c r="I970" s="54">
        <f>IF(Test_type="Up",'Request Details'!$H$5,IF(Test_type="Down",'Request Details'!$I$5,0))*PQ_Test[[#This Row],[Rate]]*15</f>
        <v>1.98</v>
      </c>
    </row>
    <row r="971" spans="2:9" x14ac:dyDescent="0.3">
      <c r="B971" s="34">
        <f>TEXT(PQ_Test[[#This Row],[Timestep]]*"00:00:04","HH:MM:SS")+0</f>
        <v>4.3657407407407402E-2</v>
      </c>
      <c r="C971" s="33">
        <v>943</v>
      </c>
      <c r="D971" s="33" t="s">
        <v>35</v>
      </c>
      <c r="E971" s="33">
        <v>-1</v>
      </c>
      <c r="F971" s="43">
        <v>1.32E-2</v>
      </c>
      <c r="G971" s="43">
        <f>IFERROR(G970+PQ_Test[[#This Row],[Factor]]*PQ_Test[[#This Row],[Rate]]*IF($C$1="Up",1,IF($C$1="Down",-1,0)),0)</f>
        <v>0.42657486338798167</v>
      </c>
      <c r="H971" s="54">
        <f>IF(Test_type="Up",'Request Details'!$H$5,IF(Test_type="Down",'Request Details'!$I$5,0))*PQ_Test[[#This Row],[Profile %]]</f>
        <v>4.2657486338798165</v>
      </c>
      <c r="I971" s="54">
        <f>IF(Test_type="Up",'Request Details'!$H$5,IF(Test_type="Down",'Request Details'!$I$5,0))*PQ_Test[[#This Row],[Rate]]*15</f>
        <v>1.98</v>
      </c>
    </row>
    <row r="972" spans="2:9" x14ac:dyDescent="0.3">
      <c r="B972" s="34">
        <f>TEXT(PQ_Test[[#This Row],[Timestep]]*"00:00:04","HH:MM:SS")+0</f>
        <v>4.370370370370371E-2</v>
      </c>
      <c r="C972" s="33">
        <v>944</v>
      </c>
      <c r="D972" s="33" t="s">
        <v>35</v>
      </c>
      <c r="E972" s="33">
        <v>-1</v>
      </c>
      <c r="F972" s="43">
        <v>1.32E-2</v>
      </c>
      <c r="G972" s="43">
        <f>IFERROR(G971+PQ_Test[[#This Row],[Factor]]*PQ_Test[[#This Row],[Rate]]*IF($C$1="Up",1,IF($C$1="Down",-1,0)),0)</f>
        <v>0.41337486338798168</v>
      </c>
      <c r="H972" s="54">
        <f>IF(Test_type="Up",'Request Details'!$H$5,IF(Test_type="Down",'Request Details'!$I$5,0))*PQ_Test[[#This Row],[Profile %]]</f>
        <v>4.1337486338798168</v>
      </c>
      <c r="I972" s="54">
        <f>IF(Test_type="Up",'Request Details'!$H$5,IF(Test_type="Down",'Request Details'!$I$5,0))*PQ_Test[[#This Row],[Rate]]*15</f>
        <v>1.98</v>
      </c>
    </row>
    <row r="973" spans="2:9" x14ac:dyDescent="0.3">
      <c r="B973" s="34">
        <f>TEXT(PQ_Test[[#This Row],[Timestep]]*"00:00:04","HH:MM:SS")+0</f>
        <v>4.3750000000000004E-2</v>
      </c>
      <c r="C973" s="33">
        <v>945</v>
      </c>
      <c r="D973" s="33" t="s">
        <v>35</v>
      </c>
      <c r="E973" s="33">
        <v>-1</v>
      </c>
      <c r="F973" s="43">
        <v>1.32E-2</v>
      </c>
      <c r="G973" s="43">
        <f>IFERROR(G972+PQ_Test[[#This Row],[Factor]]*PQ_Test[[#This Row],[Rate]]*IF($C$1="Up",1,IF($C$1="Down",-1,0)),0)</f>
        <v>0.40017486338798169</v>
      </c>
      <c r="H973" s="54">
        <f>IF(Test_type="Up",'Request Details'!$H$5,IF(Test_type="Down",'Request Details'!$I$5,0))*PQ_Test[[#This Row],[Profile %]]</f>
        <v>4.0017486338798172</v>
      </c>
      <c r="I973" s="54">
        <f>IF(Test_type="Up",'Request Details'!$H$5,IF(Test_type="Down",'Request Details'!$I$5,0))*PQ_Test[[#This Row],[Rate]]*15</f>
        <v>1.98</v>
      </c>
    </row>
    <row r="974" spans="2:9" x14ac:dyDescent="0.3">
      <c r="B974" s="34">
        <f>TEXT(PQ_Test[[#This Row],[Timestep]]*"00:00:04","HH:MM:SS")+0</f>
        <v>4.3796296296296298E-2</v>
      </c>
      <c r="C974" s="33">
        <v>946</v>
      </c>
      <c r="D974" s="33" t="s">
        <v>35</v>
      </c>
      <c r="E974" s="33">
        <v>-1</v>
      </c>
      <c r="F974" s="43">
        <v>1.32E-2</v>
      </c>
      <c r="G974" s="43">
        <f>IFERROR(G973+PQ_Test[[#This Row],[Factor]]*PQ_Test[[#This Row],[Rate]]*IF($C$1="Up",1,IF($C$1="Down",-1,0)),0)</f>
        <v>0.3869748633879817</v>
      </c>
      <c r="H974" s="54">
        <f>IF(Test_type="Up",'Request Details'!$H$5,IF(Test_type="Down",'Request Details'!$I$5,0))*PQ_Test[[#This Row],[Profile %]]</f>
        <v>3.869748633879817</v>
      </c>
      <c r="I974" s="54">
        <f>IF(Test_type="Up",'Request Details'!$H$5,IF(Test_type="Down",'Request Details'!$I$5,0))*PQ_Test[[#This Row],[Rate]]*15</f>
        <v>1.98</v>
      </c>
    </row>
    <row r="975" spans="2:9" x14ac:dyDescent="0.3">
      <c r="B975" s="34">
        <f>TEXT(PQ_Test[[#This Row],[Timestep]]*"00:00:04","HH:MM:SS")+0</f>
        <v>4.3842592592592593E-2</v>
      </c>
      <c r="C975" s="33">
        <v>947</v>
      </c>
      <c r="D975" s="33" t="s">
        <v>35</v>
      </c>
      <c r="E975" s="33">
        <v>-1</v>
      </c>
      <c r="F975" s="43">
        <v>1.32E-2</v>
      </c>
      <c r="G975" s="43">
        <f>IFERROR(G974+PQ_Test[[#This Row],[Factor]]*PQ_Test[[#This Row],[Rate]]*IF($C$1="Up",1,IF($C$1="Down",-1,0)),0)</f>
        <v>0.37377486338798172</v>
      </c>
      <c r="H975" s="54">
        <f>IF(Test_type="Up",'Request Details'!$H$5,IF(Test_type="Down",'Request Details'!$I$5,0))*PQ_Test[[#This Row],[Profile %]]</f>
        <v>3.7377486338798169</v>
      </c>
      <c r="I975" s="54">
        <f>IF(Test_type="Up",'Request Details'!$H$5,IF(Test_type="Down",'Request Details'!$I$5,0))*PQ_Test[[#This Row],[Rate]]*15</f>
        <v>1.98</v>
      </c>
    </row>
    <row r="976" spans="2:9" x14ac:dyDescent="0.3">
      <c r="B976" s="34">
        <f>TEXT(PQ_Test[[#This Row],[Timestep]]*"00:00:04","HH:MM:SS")+0</f>
        <v>4.3888888888888887E-2</v>
      </c>
      <c r="C976" s="33">
        <v>948</v>
      </c>
      <c r="D976" s="33" t="s">
        <v>35</v>
      </c>
      <c r="E976" s="33">
        <v>-1</v>
      </c>
      <c r="F976" s="43">
        <v>1.32E-2</v>
      </c>
      <c r="G976" s="43">
        <f>IFERROR(G975+PQ_Test[[#This Row],[Factor]]*PQ_Test[[#This Row],[Rate]]*IF($C$1="Up",1,IF($C$1="Down",-1,0)),0)</f>
        <v>0.36057486338798173</v>
      </c>
      <c r="H976" s="54">
        <f>IF(Test_type="Up",'Request Details'!$H$5,IF(Test_type="Down",'Request Details'!$I$5,0))*PQ_Test[[#This Row],[Profile %]]</f>
        <v>3.6057486338798173</v>
      </c>
      <c r="I976" s="54">
        <f>IF(Test_type="Up",'Request Details'!$H$5,IF(Test_type="Down",'Request Details'!$I$5,0))*PQ_Test[[#This Row],[Rate]]*15</f>
        <v>1.98</v>
      </c>
    </row>
    <row r="977" spans="2:9" x14ac:dyDescent="0.3">
      <c r="B977" s="34">
        <f>TEXT(PQ_Test[[#This Row],[Timestep]]*"00:00:04","HH:MM:SS")+0</f>
        <v>4.3935185185185188E-2</v>
      </c>
      <c r="C977" s="33">
        <v>949</v>
      </c>
      <c r="D977" s="33" t="s">
        <v>35</v>
      </c>
      <c r="E977" s="33">
        <v>-1</v>
      </c>
      <c r="F977" s="43">
        <v>1.32E-2</v>
      </c>
      <c r="G977" s="43">
        <f>IFERROR(G976+PQ_Test[[#This Row],[Factor]]*PQ_Test[[#This Row],[Rate]]*IF($C$1="Up",1,IF($C$1="Down",-1,0)),0)</f>
        <v>0.34737486338798174</v>
      </c>
      <c r="H977" s="54">
        <f>IF(Test_type="Up",'Request Details'!$H$5,IF(Test_type="Down",'Request Details'!$I$5,0))*PQ_Test[[#This Row],[Profile %]]</f>
        <v>3.4737486338798176</v>
      </c>
      <c r="I977" s="54">
        <f>IF(Test_type="Up",'Request Details'!$H$5,IF(Test_type="Down",'Request Details'!$I$5,0))*PQ_Test[[#This Row],[Rate]]*15</f>
        <v>1.98</v>
      </c>
    </row>
    <row r="978" spans="2:9" x14ac:dyDescent="0.3">
      <c r="B978" s="34">
        <f>TEXT(PQ_Test[[#This Row],[Timestep]]*"00:00:04","HH:MM:SS")+0</f>
        <v>4.3981481481481483E-2</v>
      </c>
      <c r="C978" s="33">
        <v>950</v>
      </c>
      <c r="D978" s="33" t="s">
        <v>35</v>
      </c>
      <c r="E978" s="33">
        <v>-1</v>
      </c>
      <c r="F978" s="43">
        <v>1.32E-2</v>
      </c>
      <c r="G978" s="43">
        <f>IFERROR(G977+PQ_Test[[#This Row],[Factor]]*PQ_Test[[#This Row],[Rate]]*IF($C$1="Up",1,IF($C$1="Down",-1,0)),0)</f>
        <v>0.33417486338798175</v>
      </c>
      <c r="H978" s="54">
        <f>IF(Test_type="Up",'Request Details'!$H$5,IF(Test_type="Down",'Request Details'!$I$5,0))*PQ_Test[[#This Row],[Profile %]]</f>
        <v>3.3417486338798175</v>
      </c>
      <c r="I978" s="54">
        <f>IF(Test_type="Up",'Request Details'!$H$5,IF(Test_type="Down",'Request Details'!$I$5,0))*PQ_Test[[#This Row],[Rate]]*15</f>
        <v>1.98</v>
      </c>
    </row>
    <row r="979" spans="2:9" x14ac:dyDescent="0.3">
      <c r="B979" s="34">
        <f>TEXT(PQ_Test[[#This Row],[Timestep]]*"00:00:04","HH:MM:SS")+0</f>
        <v>4.4027777777777777E-2</v>
      </c>
      <c r="C979" s="33">
        <v>951</v>
      </c>
      <c r="D979" s="33" t="s">
        <v>35</v>
      </c>
      <c r="E979" s="33">
        <v>-1</v>
      </c>
      <c r="F979" s="43">
        <v>1.32E-2</v>
      </c>
      <c r="G979" s="43">
        <f>IFERROR(G978+PQ_Test[[#This Row],[Factor]]*PQ_Test[[#This Row],[Rate]]*IF($C$1="Up",1,IF($C$1="Down",-1,0)),0)</f>
        <v>0.32097486338798176</v>
      </c>
      <c r="H979" s="54">
        <f>IF(Test_type="Up",'Request Details'!$H$5,IF(Test_type="Down",'Request Details'!$I$5,0))*PQ_Test[[#This Row],[Profile %]]</f>
        <v>3.2097486338798173</v>
      </c>
      <c r="I979" s="54">
        <f>IF(Test_type="Up",'Request Details'!$H$5,IF(Test_type="Down",'Request Details'!$I$5,0))*PQ_Test[[#This Row],[Rate]]*15</f>
        <v>1.98</v>
      </c>
    </row>
    <row r="980" spans="2:9" x14ac:dyDescent="0.3">
      <c r="B980" s="34">
        <f>TEXT(PQ_Test[[#This Row],[Timestep]]*"00:00:04","HH:MM:SS")+0</f>
        <v>4.4074074074074071E-2</v>
      </c>
      <c r="C980" s="33">
        <v>952</v>
      </c>
      <c r="D980" s="33" t="s">
        <v>35</v>
      </c>
      <c r="E980" s="33">
        <v>-1</v>
      </c>
      <c r="F980" s="43">
        <v>1.32E-2</v>
      </c>
      <c r="G980" s="43">
        <f>IFERROR(G979+PQ_Test[[#This Row],[Factor]]*PQ_Test[[#This Row],[Rate]]*IF($C$1="Up",1,IF($C$1="Down",-1,0)),0)</f>
        <v>0.30777486338798177</v>
      </c>
      <c r="H980" s="54">
        <f>IF(Test_type="Up",'Request Details'!$H$5,IF(Test_type="Down",'Request Details'!$I$5,0))*PQ_Test[[#This Row],[Profile %]]</f>
        <v>3.0777486338798177</v>
      </c>
      <c r="I980" s="54">
        <f>IF(Test_type="Up",'Request Details'!$H$5,IF(Test_type="Down",'Request Details'!$I$5,0))*PQ_Test[[#This Row],[Rate]]*15</f>
        <v>1.98</v>
      </c>
    </row>
    <row r="981" spans="2:9" x14ac:dyDescent="0.3">
      <c r="B981" s="34">
        <f>TEXT(PQ_Test[[#This Row],[Timestep]]*"00:00:04","HH:MM:SS")+0</f>
        <v>4.4120370370370372E-2</v>
      </c>
      <c r="C981" s="33">
        <v>953</v>
      </c>
      <c r="D981" s="33" t="s">
        <v>35</v>
      </c>
      <c r="E981" s="33">
        <v>-1</v>
      </c>
      <c r="F981" s="43">
        <v>1.32E-2</v>
      </c>
      <c r="G981" s="43">
        <f>IFERROR(G980+PQ_Test[[#This Row],[Factor]]*PQ_Test[[#This Row],[Rate]]*IF($C$1="Up",1,IF($C$1="Down",-1,0)),0)</f>
        <v>0.29457486338798178</v>
      </c>
      <c r="H981" s="54">
        <f>IF(Test_type="Up",'Request Details'!$H$5,IF(Test_type="Down",'Request Details'!$I$5,0))*PQ_Test[[#This Row],[Profile %]]</f>
        <v>2.945748633879818</v>
      </c>
      <c r="I981" s="54">
        <f>IF(Test_type="Up",'Request Details'!$H$5,IF(Test_type="Down",'Request Details'!$I$5,0))*PQ_Test[[#This Row],[Rate]]*15</f>
        <v>1.98</v>
      </c>
    </row>
    <row r="982" spans="2:9" x14ac:dyDescent="0.3">
      <c r="B982" s="34">
        <f>TEXT(PQ_Test[[#This Row],[Timestep]]*"00:00:04","HH:MM:SS")+0</f>
        <v>4.4166666666666667E-2</v>
      </c>
      <c r="C982" s="33">
        <v>954</v>
      </c>
      <c r="D982" s="33" t="s">
        <v>35</v>
      </c>
      <c r="E982" s="33">
        <v>-1</v>
      </c>
      <c r="F982" s="43">
        <v>1.32E-2</v>
      </c>
      <c r="G982" s="43">
        <f>IFERROR(G981+PQ_Test[[#This Row],[Factor]]*PQ_Test[[#This Row],[Rate]]*IF($C$1="Up",1,IF($C$1="Down",-1,0)),0)</f>
        <v>0.28137486338798179</v>
      </c>
      <c r="H982" s="54">
        <f>IF(Test_type="Up",'Request Details'!$H$5,IF(Test_type="Down",'Request Details'!$I$5,0))*PQ_Test[[#This Row],[Profile %]]</f>
        <v>2.8137486338798179</v>
      </c>
      <c r="I982" s="54">
        <f>IF(Test_type="Up",'Request Details'!$H$5,IF(Test_type="Down",'Request Details'!$I$5,0))*PQ_Test[[#This Row],[Rate]]*15</f>
        <v>1.98</v>
      </c>
    </row>
    <row r="983" spans="2:9" x14ac:dyDescent="0.3">
      <c r="B983" s="34">
        <f>TEXT(PQ_Test[[#This Row],[Timestep]]*"00:00:04","HH:MM:SS")+0</f>
        <v>4.4212962962962961E-2</v>
      </c>
      <c r="C983" s="33">
        <v>955</v>
      </c>
      <c r="D983" s="33" t="s">
        <v>35</v>
      </c>
      <c r="E983" s="33">
        <v>-1</v>
      </c>
      <c r="F983" s="43">
        <v>1.32E-2</v>
      </c>
      <c r="G983" s="43">
        <f>IFERROR(G982+PQ_Test[[#This Row],[Factor]]*PQ_Test[[#This Row],[Rate]]*IF($C$1="Up",1,IF($C$1="Down",-1,0)),0)</f>
        <v>0.2681748633879818</v>
      </c>
      <c r="H983" s="54">
        <f>IF(Test_type="Up",'Request Details'!$H$5,IF(Test_type="Down",'Request Details'!$I$5,0))*PQ_Test[[#This Row],[Profile %]]</f>
        <v>2.6817486338798178</v>
      </c>
      <c r="I983" s="54">
        <f>IF(Test_type="Up",'Request Details'!$H$5,IF(Test_type="Down",'Request Details'!$I$5,0))*PQ_Test[[#This Row],[Rate]]*15</f>
        <v>1.98</v>
      </c>
    </row>
    <row r="984" spans="2:9" x14ac:dyDescent="0.3">
      <c r="B984" s="34">
        <f>TEXT(PQ_Test[[#This Row],[Timestep]]*"00:00:04","HH:MM:SS")+0</f>
        <v>4.4259259259259255E-2</v>
      </c>
      <c r="C984" s="33">
        <v>956</v>
      </c>
      <c r="D984" s="33" t="s">
        <v>35</v>
      </c>
      <c r="E984" s="33">
        <v>-1</v>
      </c>
      <c r="F984" s="43">
        <v>1.32E-2</v>
      </c>
      <c r="G984" s="43">
        <f>IFERROR(G983+PQ_Test[[#This Row],[Factor]]*PQ_Test[[#This Row],[Rate]]*IF($C$1="Up",1,IF($C$1="Down",-1,0)),0)</f>
        <v>0.25497486338798181</v>
      </c>
      <c r="H984" s="54">
        <f>IF(Test_type="Up",'Request Details'!$H$5,IF(Test_type="Down",'Request Details'!$I$5,0))*PQ_Test[[#This Row],[Profile %]]</f>
        <v>2.5497486338798181</v>
      </c>
      <c r="I984" s="54">
        <f>IF(Test_type="Up",'Request Details'!$H$5,IF(Test_type="Down",'Request Details'!$I$5,0))*PQ_Test[[#This Row],[Rate]]*15</f>
        <v>1.98</v>
      </c>
    </row>
    <row r="985" spans="2:9" x14ac:dyDescent="0.3">
      <c r="B985" s="34">
        <f>TEXT(PQ_Test[[#This Row],[Timestep]]*"00:00:04","HH:MM:SS")+0</f>
        <v>4.4305555555555549E-2</v>
      </c>
      <c r="C985" s="33">
        <v>957</v>
      </c>
      <c r="D985" s="33" t="s">
        <v>35</v>
      </c>
      <c r="E985" s="33">
        <v>-1</v>
      </c>
      <c r="F985" s="43">
        <v>1.32E-2</v>
      </c>
      <c r="G985" s="43">
        <f>IFERROR(G984+PQ_Test[[#This Row],[Factor]]*PQ_Test[[#This Row],[Rate]]*IF($C$1="Up",1,IF($C$1="Down",-1,0)),0)</f>
        <v>0.24177486338798182</v>
      </c>
      <c r="H985" s="54">
        <f>IF(Test_type="Up",'Request Details'!$H$5,IF(Test_type="Down",'Request Details'!$I$5,0))*PQ_Test[[#This Row],[Profile %]]</f>
        <v>2.4177486338798184</v>
      </c>
      <c r="I985" s="54">
        <f>IF(Test_type="Up",'Request Details'!$H$5,IF(Test_type="Down",'Request Details'!$I$5,0))*PQ_Test[[#This Row],[Rate]]*15</f>
        <v>1.98</v>
      </c>
    </row>
    <row r="986" spans="2:9" x14ac:dyDescent="0.3">
      <c r="B986" s="34">
        <f>TEXT(PQ_Test[[#This Row],[Timestep]]*"00:00:04","HH:MM:SS")+0</f>
        <v>4.4351851851851858E-2</v>
      </c>
      <c r="C986" s="33">
        <v>958</v>
      </c>
      <c r="D986" s="33" t="s">
        <v>35</v>
      </c>
      <c r="E986" s="33">
        <v>-1</v>
      </c>
      <c r="F986" s="43">
        <v>1.32E-2</v>
      </c>
      <c r="G986" s="43">
        <f>IFERROR(G985+PQ_Test[[#This Row],[Factor]]*PQ_Test[[#This Row],[Rate]]*IF($C$1="Up",1,IF($C$1="Down",-1,0)),0)</f>
        <v>0.22857486338798183</v>
      </c>
      <c r="H986" s="54">
        <f>IF(Test_type="Up",'Request Details'!$H$5,IF(Test_type="Down",'Request Details'!$I$5,0))*PQ_Test[[#This Row],[Profile %]]</f>
        <v>2.2857486338798183</v>
      </c>
      <c r="I986" s="54">
        <f>IF(Test_type="Up",'Request Details'!$H$5,IF(Test_type="Down",'Request Details'!$I$5,0))*PQ_Test[[#This Row],[Rate]]*15</f>
        <v>1.98</v>
      </c>
    </row>
    <row r="987" spans="2:9" x14ac:dyDescent="0.3">
      <c r="B987" s="34">
        <f>TEXT(PQ_Test[[#This Row],[Timestep]]*"00:00:04","HH:MM:SS")+0</f>
        <v>4.4398148148148152E-2</v>
      </c>
      <c r="C987" s="33">
        <v>959</v>
      </c>
      <c r="D987" s="33" t="s">
        <v>35</v>
      </c>
      <c r="E987" s="33">
        <v>-1</v>
      </c>
      <c r="F987" s="43">
        <v>1.32E-2</v>
      </c>
      <c r="G987" s="43">
        <f>IFERROR(G986+PQ_Test[[#This Row],[Factor]]*PQ_Test[[#This Row],[Rate]]*IF($C$1="Up",1,IF($C$1="Down",-1,0)),0)</f>
        <v>0.21537486338798184</v>
      </c>
      <c r="H987" s="54">
        <f>IF(Test_type="Up",'Request Details'!$H$5,IF(Test_type="Down",'Request Details'!$I$5,0))*PQ_Test[[#This Row],[Profile %]]</f>
        <v>2.1537486338798182</v>
      </c>
      <c r="I987" s="54">
        <f>IF(Test_type="Up",'Request Details'!$H$5,IF(Test_type="Down",'Request Details'!$I$5,0))*PQ_Test[[#This Row],[Rate]]*15</f>
        <v>1.98</v>
      </c>
    </row>
    <row r="988" spans="2:9" x14ac:dyDescent="0.3">
      <c r="B988" s="34">
        <f>TEXT(PQ_Test[[#This Row],[Timestep]]*"00:00:04","HH:MM:SS")+0</f>
        <v>4.4444444444444446E-2</v>
      </c>
      <c r="C988" s="33">
        <v>960</v>
      </c>
      <c r="D988" s="33" t="s">
        <v>35</v>
      </c>
      <c r="E988" s="33">
        <v>-1</v>
      </c>
      <c r="F988" s="43">
        <v>1.32E-2</v>
      </c>
      <c r="G988" s="43">
        <f>IFERROR(G987+PQ_Test[[#This Row],[Factor]]*PQ_Test[[#This Row],[Rate]]*IF($C$1="Up",1,IF($C$1="Down",-1,0)),0)</f>
        <v>0.20217486338798185</v>
      </c>
      <c r="H988" s="54">
        <f>IF(Test_type="Up",'Request Details'!$H$5,IF(Test_type="Down",'Request Details'!$I$5,0))*PQ_Test[[#This Row],[Profile %]]</f>
        <v>2.0217486338798185</v>
      </c>
      <c r="I988" s="54">
        <f>IF(Test_type="Up",'Request Details'!$H$5,IF(Test_type="Down",'Request Details'!$I$5,0))*PQ_Test[[#This Row],[Rate]]*15</f>
        <v>1.98</v>
      </c>
    </row>
    <row r="989" spans="2:9" x14ac:dyDescent="0.3">
      <c r="B989" s="34">
        <f>TEXT(PQ_Test[[#This Row],[Timestep]]*"00:00:04","HH:MM:SS")+0</f>
        <v>4.449074074074074E-2</v>
      </c>
      <c r="C989" s="33">
        <v>961</v>
      </c>
      <c r="D989" s="33" t="s">
        <v>35</v>
      </c>
      <c r="E989" s="33">
        <v>-1</v>
      </c>
      <c r="F989" s="43">
        <v>1.32E-2</v>
      </c>
      <c r="G989" s="43">
        <f>IFERROR(G988+PQ_Test[[#This Row],[Factor]]*PQ_Test[[#This Row],[Rate]]*IF($C$1="Up",1,IF($C$1="Down",-1,0)),0)</f>
        <v>0.18897486338798186</v>
      </c>
      <c r="H989" s="54">
        <f>IF(Test_type="Up",'Request Details'!$H$5,IF(Test_type="Down",'Request Details'!$I$5,0))*PQ_Test[[#This Row],[Profile %]]</f>
        <v>1.8897486338798186</v>
      </c>
      <c r="I989" s="54">
        <f>IF(Test_type="Up",'Request Details'!$H$5,IF(Test_type="Down",'Request Details'!$I$5,0))*PQ_Test[[#This Row],[Rate]]*15</f>
        <v>1.98</v>
      </c>
    </row>
    <row r="990" spans="2:9" x14ac:dyDescent="0.3">
      <c r="B990" s="34">
        <f>TEXT(PQ_Test[[#This Row],[Timestep]]*"00:00:04","HH:MM:SS")+0</f>
        <v>4.4537037037037042E-2</v>
      </c>
      <c r="C990" s="33">
        <v>962</v>
      </c>
      <c r="D990" s="33" t="s">
        <v>35</v>
      </c>
      <c r="E990" s="33">
        <v>-1</v>
      </c>
      <c r="F990" s="43">
        <v>1.32E-2</v>
      </c>
      <c r="G990" s="43">
        <f>IFERROR(G989+PQ_Test[[#This Row],[Factor]]*PQ_Test[[#This Row],[Rate]]*IF($C$1="Up",1,IF($C$1="Down",-1,0)),0)</f>
        <v>0.17577486338798187</v>
      </c>
      <c r="H990" s="54">
        <f>IF(Test_type="Up",'Request Details'!$H$5,IF(Test_type="Down",'Request Details'!$I$5,0))*PQ_Test[[#This Row],[Profile %]]</f>
        <v>1.7577486338798187</v>
      </c>
      <c r="I990" s="54">
        <f>IF(Test_type="Up",'Request Details'!$H$5,IF(Test_type="Down",'Request Details'!$I$5,0))*PQ_Test[[#This Row],[Rate]]*15</f>
        <v>1.98</v>
      </c>
    </row>
    <row r="991" spans="2:9" x14ac:dyDescent="0.3">
      <c r="B991" s="34">
        <f>TEXT(PQ_Test[[#This Row],[Timestep]]*"00:00:04","HH:MM:SS")+0</f>
        <v>4.4583333333333336E-2</v>
      </c>
      <c r="C991" s="33">
        <v>963</v>
      </c>
      <c r="D991" s="33" t="s">
        <v>35</v>
      </c>
      <c r="E991" s="33">
        <v>-1</v>
      </c>
      <c r="F991" s="43">
        <v>1.32E-2</v>
      </c>
      <c r="G991" s="43">
        <f>IFERROR(G990+PQ_Test[[#This Row],[Factor]]*PQ_Test[[#This Row],[Rate]]*IF($C$1="Up",1,IF($C$1="Down",-1,0)),0)</f>
        <v>0.16257486338798188</v>
      </c>
      <c r="H991" s="54">
        <f>IF(Test_type="Up",'Request Details'!$H$5,IF(Test_type="Down",'Request Details'!$I$5,0))*PQ_Test[[#This Row],[Profile %]]</f>
        <v>1.6257486338798188</v>
      </c>
      <c r="I991" s="54">
        <f>IF(Test_type="Up",'Request Details'!$H$5,IF(Test_type="Down",'Request Details'!$I$5,0))*PQ_Test[[#This Row],[Rate]]*15</f>
        <v>1.98</v>
      </c>
    </row>
    <row r="992" spans="2:9" x14ac:dyDescent="0.3">
      <c r="B992" s="34">
        <f>TEXT(PQ_Test[[#This Row],[Timestep]]*"00:00:04","HH:MM:SS")+0</f>
        <v>4.462962962962963E-2</v>
      </c>
      <c r="C992" s="33">
        <v>964</v>
      </c>
      <c r="D992" s="33" t="s">
        <v>35</v>
      </c>
      <c r="E992" s="33">
        <v>-1</v>
      </c>
      <c r="F992" s="43">
        <v>1.32E-2</v>
      </c>
      <c r="G992" s="43">
        <f>IFERROR(G991+PQ_Test[[#This Row],[Factor]]*PQ_Test[[#This Row],[Rate]]*IF($C$1="Up",1,IF($C$1="Down",-1,0)),0)</f>
        <v>0.14937486338798189</v>
      </c>
      <c r="H992" s="54">
        <f>IF(Test_type="Up",'Request Details'!$H$5,IF(Test_type="Down",'Request Details'!$I$5,0))*PQ_Test[[#This Row],[Profile %]]</f>
        <v>1.4937486338798189</v>
      </c>
      <c r="I992" s="54">
        <f>IF(Test_type="Up",'Request Details'!$H$5,IF(Test_type="Down",'Request Details'!$I$5,0))*PQ_Test[[#This Row],[Rate]]*15</f>
        <v>1.98</v>
      </c>
    </row>
    <row r="993" spans="2:9" x14ac:dyDescent="0.3">
      <c r="B993" s="34">
        <f>TEXT(PQ_Test[[#This Row],[Timestep]]*"00:00:04","HH:MM:SS")+0</f>
        <v>4.4675925925925924E-2</v>
      </c>
      <c r="C993" s="33">
        <v>965</v>
      </c>
      <c r="D993" s="33" t="s">
        <v>35</v>
      </c>
      <c r="E993" s="33">
        <v>-1</v>
      </c>
      <c r="F993" s="43">
        <v>1.32E-2</v>
      </c>
      <c r="G993" s="43">
        <f>IFERROR(G992+PQ_Test[[#This Row],[Factor]]*PQ_Test[[#This Row],[Rate]]*IF($C$1="Up",1,IF($C$1="Down",-1,0)),0)</f>
        <v>0.1361748633879819</v>
      </c>
      <c r="H993" s="54">
        <f>IF(Test_type="Up",'Request Details'!$H$5,IF(Test_type="Down",'Request Details'!$I$5,0))*PQ_Test[[#This Row],[Profile %]]</f>
        <v>1.361748633879819</v>
      </c>
      <c r="I993" s="54">
        <f>IF(Test_type="Up",'Request Details'!$H$5,IF(Test_type="Down",'Request Details'!$I$5,0))*PQ_Test[[#This Row],[Rate]]*15</f>
        <v>1.98</v>
      </c>
    </row>
    <row r="994" spans="2:9" x14ac:dyDescent="0.3">
      <c r="B994" s="34">
        <f>TEXT(PQ_Test[[#This Row],[Timestep]]*"00:00:04","HH:MM:SS")+0</f>
        <v>4.4722222222222219E-2</v>
      </c>
      <c r="C994" s="33">
        <v>966</v>
      </c>
      <c r="D994" s="33" t="s">
        <v>35</v>
      </c>
      <c r="E994" s="33">
        <v>-1</v>
      </c>
      <c r="F994" s="43">
        <v>1.32E-2</v>
      </c>
      <c r="G994" s="43">
        <f>IFERROR(G993+PQ_Test[[#This Row],[Factor]]*PQ_Test[[#This Row],[Rate]]*IF($C$1="Up",1,IF($C$1="Down",-1,0)),0)</f>
        <v>0.1229748633879819</v>
      </c>
      <c r="H994" s="54">
        <f>IF(Test_type="Up",'Request Details'!$H$5,IF(Test_type="Down",'Request Details'!$I$5,0))*PQ_Test[[#This Row],[Profile %]]</f>
        <v>1.2297486338798189</v>
      </c>
      <c r="I994" s="54">
        <f>IF(Test_type="Up",'Request Details'!$H$5,IF(Test_type="Down",'Request Details'!$I$5,0))*PQ_Test[[#This Row],[Rate]]*15</f>
        <v>1.98</v>
      </c>
    </row>
    <row r="995" spans="2:9" x14ac:dyDescent="0.3">
      <c r="B995" s="34">
        <f>TEXT(PQ_Test[[#This Row],[Timestep]]*"00:00:04","HH:MM:SS")+0</f>
        <v>4.476851851851852E-2</v>
      </c>
      <c r="C995" s="33">
        <v>967</v>
      </c>
      <c r="D995" s="33" t="s">
        <v>35</v>
      </c>
      <c r="E995" s="33">
        <v>-1</v>
      </c>
      <c r="F995" s="43">
        <v>1.32E-2</v>
      </c>
      <c r="G995" s="43">
        <f>IFERROR(G994+PQ_Test[[#This Row],[Factor]]*PQ_Test[[#This Row],[Rate]]*IF($C$1="Up",1,IF($C$1="Down",-1,0)),0)</f>
        <v>0.1097748633879819</v>
      </c>
      <c r="H995" s="54">
        <f>IF(Test_type="Up",'Request Details'!$H$5,IF(Test_type="Down",'Request Details'!$I$5,0))*PQ_Test[[#This Row],[Profile %]]</f>
        <v>1.097748633879819</v>
      </c>
      <c r="I995" s="54">
        <f>IF(Test_type="Up",'Request Details'!$H$5,IF(Test_type="Down",'Request Details'!$I$5,0))*PQ_Test[[#This Row],[Rate]]*15</f>
        <v>1.98</v>
      </c>
    </row>
    <row r="996" spans="2:9" x14ac:dyDescent="0.3">
      <c r="B996" s="34">
        <f>TEXT(PQ_Test[[#This Row],[Timestep]]*"00:00:04","HH:MM:SS")+0</f>
        <v>4.4814814814814814E-2</v>
      </c>
      <c r="C996" s="33">
        <v>968</v>
      </c>
      <c r="D996" s="33" t="s">
        <v>35</v>
      </c>
      <c r="E996" s="33">
        <v>-1</v>
      </c>
      <c r="F996" s="43">
        <v>1.32E-2</v>
      </c>
      <c r="G996" s="43">
        <f>IFERROR(G995+PQ_Test[[#This Row],[Factor]]*PQ_Test[[#This Row],[Rate]]*IF($C$1="Up",1,IF($C$1="Down",-1,0)),0)</f>
        <v>9.6574863387981894E-2</v>
      </c>
      <c r="H996" s="54">
        <f>IF(Test_type="Up",'Request Details'!$H$5,IF(Test_type="Down",'Request Details'!$I$5,0))*PQ_Test[[#This Row],[Profile %]]</f>
        <v>0.96574863387981891</v>
      </c>
      <c r="I996" s="54">
        <f>IF(Test_type="Up",'Request Details'!$H$5,IF(Test_type="Down",'Request Details'!$I$5,0))*PQ_Test[[#This Row],[Rate]]*15</f>
        <v>1.98</v>
      </c>
    </row>
    <row r="997" spans="2:9" x14ac:dyDescent="0.3">
      <c r="B997" s="34">
        <f>TEXT(PQ_Test[[#This Row],[Timestep]]*"00:00:04","HH:MM:SS")+0</f>
        <v>4.4861111111111109E-2</v>
      </c>
      <c r="C997" s="33">
        <v>969</v>
      </c>
      <c r="D997" s="33" t="s">
        <v>35</v>
      </c>
      <c r="E997" s="33">
        <v>-1</v>
      </c>
      <c r="F997" s="43">
        <v>1.32E-2</v>
      </c>
      <c r="G997" s="43">
        <f>IFERROR(G996+PQ_Test[[#This Row],[Factor]]*PQ_Test[[#This Row],[Rate]]*IF($C$1="Up",1,IF($C$1="Down",-1,0)),0)</f>
        <v>8.337486338798189E-2</v>
      </c>
      <c r="H997" s="54">
        <f>IF(Test_type="Up",'Request Details'!$H$5,IF(Test_type="Down",'Request Details'!$I$5,0))*PQ_Test[[#This Row],[Profile %]]</f>
        <v>0.8337486338798189</v>
      </c>
      <c r="I997" s="54">
        <f>IF(Test_type="Up",'Request Details'!$H$5,IF(Test_type="Down",'Request Details'!$I$5,0))*PQ_Test[[#This Row],[Rate]]*15</f>
        <v>1.98</v>
      </c>
    </row>
    <row r="998" spans="2:9" x14ac:dyDescent="0.3">
      <c r="B998" s="34">
        <f>TEXT(PQ_Test[[#This Row],[Timestep]]*"00:00:04","HH:MM:SS")+0</f>
        <v>4.4907407407407403E-2</v>
      </c>
      <c r="C998" s="33">
        <v>970</v>
      </c>
      <c r="D998" s="33" t="s">
        <v>35</v>
      </c>
      <c r="E998" s="33">
        <v>-1</v>
      </c>
      <c r="F998" s="43">
        <v>1.32E-2</v>
      </c>
      <c r="G998" s="43">
        <f>IFERROR(G997+PQ_Test[[#This Row],[Factor]]*PQ_Test[[#This Row],[Rate]]*IF($C$1="Up",1,IF($C$1="Down",-1,0)),0)</f>
        <v>7.0174863387981887E-2</v>
      </c>
      <c r="H998" s="54">
        <f>IF(Test_type="Up",'Request Details'!$H$5,IF(Test_type="Down",'Request Details'!$I$5,0))*PQ_Test[[#This Row],[Profile %]]</f>
        <v>0.70174863387981889</v>
      </c>
      <c r="I998" s="54">
        <f>IF(Test_type="Up",'Request Details'!$H$5,IF(Test_type="Down",'Request Details'!$I$5,0))*PQ_Test[[#This Row],[Rate]]*15</f>
        <v>1.98</v>
      </c>
    </row>
    <row r="999" spans="2:9" x14ac:dyDescent="0.3">
      <c r="B999" s="34">
        <f>TEXT(PQ_Test[[#This Row],[Timestep]]*"00:00:04","HH:MM:SS")+0</f>
        <v>4.4953703703703697E-2</v>
      </c>
      <c r="C999" s="33">
        <v>971</v>
      </c>
      <c r="D999" s="33" t="s">
        <v>35</v>
      </c>
      <c r="E999" s="33">
        <v>-1</v>
      </c>
      <c r="F999" s="43">
        <v>1.32E-2</v>
      </c>
      <c r="G999" s="43">
        <f>IFERROR(G998+PQ_Test[[#This Row],[Factor]]*PQ_Test[[#This Row],[Rate]]*IF($C$1="Up",1,IF($C$1="Down",-1,0)),0)</f>
        <v>5.6974863387981883E-2</v>
      </c>
      <c r="H999" s="54">
        <f>IF(Test_type="Up",'Request Details'!$H$5,IF(Test_type="Down",'Request Details'!$I$5,0))*PQ_Test[[#This Row],[Profile %]]</f>
        <v>0.56974863387981878</v>
      </c>
      <c r="I999" s="54">
        <f>IF(Test_type="Up",'Request Details'!$H$5,IF(Test_type="Down",'Request Details'!$I$5,0))*PQ_Test[[#This Row],[Rate]]*15</f>
        <v>1.98</v>
      </c>
    </row>
    <row r="1000" spans="2:9" x14ac:dyDescent="0.3">
      <c r="B1000" s="34">
        <f>TEXT(PQ_Test[[#This Row],[Timestep]]*"00:00:04","HH:MM:SS")+0</f>
        <v>4.5000000000000005E-2</v>
      </c>
      <c r="C1000" s="33">
        <v>972</v>
      </c>
      <c r="D1000" s="33" t="s">
        <v>35</v>
      </c>
      <c r="E1000" s="33">
        <v>-1</v>
      </c>
      <c r="F1000" s="43">
        <v>1.32E-2</v>
      </c>
      <c r="G1000" s="43">
        <f>IFERROR(G999+PQ_Test[[#This Row],[Factor]]*PQ_Test[[#This Row],[Rate]]*IF($C$1="Up",1,IF($C$1="Down",-1,0)),0)</f>
        <v>4.377486338798188E-2</v>
      </c>
      <c r="H1000" s="54">
        <f>IF(Test_type="Up",'Request Details'!$H$5,IF(Test_type="Down",'Request Details'!$I$5,0))*PQ_Test[[#This Row],[Profile %]]</f>
        <v>0.43774863387981877</v>
      </c>
      <c r="I1000" s="54">
        <f>IF(Test_type="Up",'Request Details'!$H$5,IF(Test_type="Down",'Request Details'!$I$5,0))*PQ_Test[[#This Row],[Rate]]*15</f>
        <v>1.98</v>
      </c>
    </row>
    <row r="1001" spans="2:9" x14ac:dyDescent="0.3">
      <c r="B1001" s="34">
        <f>TEXT(PQ_Test[[#This Row],[Timestep]]*"00:00:04","HH:MM:SS")+0</f>
        <v>4.50462962962963E-2</v>
      </c>
      <c r="C1001" s="33">
        <v>973</v>
      </c>
      <c r="D1001" s="33" t="s">
        <v>35</v>
      </c>
      <c r="E1001" s="33">
        <v>-1</v>
      </c>
      <c r="F1001" s="43">
        <v>1.32E-2</v>
      </c>
      <c r="G1001" s="43">
        <f>IFERROR(G1000+PQ_Test[[#This Row],[Factor]]*PQ_Test[[#This Row],[Rate]]*IF($C$1="Up",1,IF($C$1="Down",-1,0)),0)</f>
        <v>3.057486338798188E-2</v>
      </c>
      <c r="H1001" s="54">
        <f>IF(Test_type="Up",'Request Details'!$H$5,IF(Test_type="Down",'Request Details'!$I$5,0))*PQ_Test[[#This Row],[Profile %]]</f>
        <v>0.30574863387981882</v>
      </c>
      <c r="I1001" s="54">
        <f>IF(Test_type="Up",'Request Details'!$H$5,IF(Test_type="Down",'Request Details'!$I$5,0))*PQ_Test[[#This Row],[Rate]]*15</f>
        <v>1.98</v>
      </c>
    </row>
    <row r="1002" spans="2:9" x14ac:dyDescent="0.3">
      <c r="B1002" s="34">
        <f>TEXT(PQ_Test[[#This Row],[Timestep]]*"00:00:04","HH:MM:SS")+0</f>
        <v>4.5092592592592594E-2</v>
      </c>
      <c r="C1002" s="33">
        <v>974</v>
      </c>
      <c r="D1002" s="33" t="s">
        <v>35</v>
      </c>
      <c r="E1002" s="33">
        <v>-1</v>
      </c>
      <c r="F1002" s="43">
        <v>1.32E-2</v>
      </c>
      <c r="G1002" s="43">
        <f>IFERROR(G1001+PQ_Test[[#This Row],[Factor]]*PQ_Test[[#This Row],[Rate]]*IF($C$1="Up",1,IF($C$1="Down",-1,0)),0)</f>
        <v>1.737486338798188E-2</v>
      </c>
      <c r="H1002" s="54">
        <f>IF(Test_type="Up",'Request Details'!$H$5,IF(Test_type="Down",'Request Details'!$I$5,0))*PQ_Test[[#This Row],[Profile %]]</f>
        <v>0.17374863387981881</v>
      </c>
      <c r="I1002" s="54">
        <f>IF(Test_type="Up",'Request Details'!$H$5,IF(Test_type="Down",'Request Details'!$I$5,0))*PQ_Test[[#This Row],[Rate]]*15</f>
        <v>1.98</v>
      </c>
    </row>
    <row r="1003" spans="2:9" x14ac:dyDescent="0.3">
      <c r="B1003" s="34">
        <f>TEXT(PQ_Test[[#This Row],[Timestep]]*"00:00:04","HH:MM:SS")+0</f>
        <v>4.5138888888888888E-2</v>
      </c>
      <c r="C1003" s="33">
        <v>975</v>
      </c>
      <c r="D1003" s="33" t="s">
        <v>36</v>
      </c>
      <c r="E1003" s="33">
        <v>1</v>
      </c>
      <c r="F1003" s="43">
        <v>1.32E-2</v>
      </c>
      <c r="G1003" s="43">
        <f>IFERROR(G1002+PQ_Test[[#This Row],[Factor]]*PQ_Test[[#This Row],[Rate]]*IF($C$1="Up",1,IF($C$1="Down",-1,0)),0)</f>
        <v>3.057486338798188E-2</v>
      </c>
      <c r="H1003" s="54">
        <f>IF(Test_type="Up",'Request Details'!$H$5,IF(Test_type="Down",'Request Details'!$I$5,0))*PQ_Test[[#This Row],[Profile %]]</f>
        <v>0.30574863387981882</v>
      </c>
      <c r="I1003" s="54">
        <f>IF(Test_type="Up",'Request Details'!$H$5,IF(Test_type="Down",'Request Details'!$I$5,0))*PQ_Test[[#This Row],[Rate]]*15</f>
        <v>1.98</v>
      </c>
    </row>
    <row r="1004" spans="2:9" x14ac:dyDescent="0.3">
      <c r="B1004" s="34">
        <f>TEXT(PQ_Test[[#This Row],[Timestep]]*"00:00:04","HH:MM:SS")+0</f>
        <v>4.5185185185185189E-2</v>
      </c>
      <c r="C1004" s="33">
        <v>976</v>
      </c>
      <c r="D1004" s="33" t="s">
        <v>36</v>
      </c>
      <c r="E1004" s="33">
        <v>1</v>
      </c>
      <c r="F1004" s="43">
        <v>1.32E-2</v>
      </c>
      <c r="G1004" s="43">
        <f>IFERROR(G1003+PQ_Test[[#This Row],[Factor]]*PQ_Test[[#This Row],[Rate]]*IF($C$1="Up",1,IF($C$1="Down",-1,0)),0)</f>
        <v>4.377486338798188E-2</v>
      </c>
      <c r="H1004" s="54">
        <f>IF(Test_type="Up",'Request Details'!$H$5,IF(Test_type="Down",'Request Details'!$I$5,0))*PQ_Test[[#This Row],[Profile %]]</f>
        <v>0.43774863387981877</v>
      </c>
      <c r="I1004" s="54">
        <f>IF(Test_type="Up",'Request Details'!$H$5,IF(Test_type="Down",'Request Details'!$I$5,0))*PQ_Test[[#This Row],[Rate]]*15</f>
        <v>1.98</v>
      </c>
    </row>
    <row r="1005" spans="2:9" x14ac:dyDescent="0.3">
      <c r="B1005" s="34">
        <f>TEXT(PQ_Test[[#This Row],[Timestep]]*"00:00:04","HH:MM:SS")+0</f>
        <v>4.5231481481481484E-2</v>
      </c>
      <c r="C1005" s="33">
        <v>977</v>
      </c>
      <c r="D1005" s="33" t="s">
        <v>36</v>
      </c>
      <c r="E1005" s="33">
        <v>1</v>
      </c>
      <c r="F1005" s="43">
        <v>1.32E-2</v>
      </c>
      <c r="G1005" s="43">
        <f>IFERROR(G1004+PQ_Test[[#This Row],[Factor]]*PQ_Test[[#This Row],[Rate]]*IF($C$1="Up",1,IF($C$1="Down",-1,0)),0)</f>
        <v>5.6974863387981883E-2</v>
      </c>
      <c r="H1005" s="54">
        <f>IF(Test_type="Up",'Request Details'!$H$5,IF(Test_type="Down",'Request Details'!$I$5,0))*PQ_Test[[#This Row],[Profile %]]</f>
        <v>0.56974863387981878</v>
      </c>
      <c r="I1005" s="54">
        <f>IF(Test_type="Up",'Request Details'!$H$5,IF(Test_type="Down",'Request Details'!$I$5,0))*PQ_Test[[#This Row],[Rate]]*15</f>
        <v>1.98</v>
      </c>
    </row>
    <row r="1006" spans="2:9" x14ac:dyDescent="0.3">
      <c r="B1006" s="34">
        <f>TEXT(PQ_Test[[#This Row],[Timestep]]*"00:00:04","HH:MM:SS")+0</f>
        <v>4.5277777777777778E-2</v>
      </c>
      <c r="C1006" s="33">
        <v>978</v>
      </c>
      <c r="D1006" s="33" t="s">
        <v>36</v>
      </c>
      <c r="E1006" s="33">
        <v>1</v>
      </c>
      <c r="F1006" s="43">
        <v>1.32E-2</v>
      </c>
      <c r="G1006" s="43">
        <f>IFERROR(G1005+PQ_Test[[#This Row],[Factor]]*PQ_Test[[#This Row],[Rate]]*IF($C$1="Up",1,IF($C$1="Down",-1,0)),0)</f>
        <v>7.0174863387981887E-2</v>
      </c>
      <c r="H1006" s="54">
        <f>IF(Test_type="Up",'Request Details'!$H$5,IF(Test_type="Down",'Request Details'!$I$5,0))*PQ_Test[[#This Row],[Profile %]]</f>
        <v>0.70174863387981889</v>
      </c>
      <c r="I1006" s="54">
        <f>IF(Test_type="Up",'Request Details'!$H$5,IF(Test_type="Down",'Request Details'!$I$5,0))*PQ_Test[[#This Row],[Rate]]*15</f>
        <v>1.98</v>
      </c>
    </row>
    <row r="1007" spans="2:9" x14ac:dyDescent="0.3">
      <c r="B1007" s="34">
        <f>TEXT(PQ_Test[[#This Row],[Timestep]]*"00:00:04","HH:MM:SS")+0</f>
        <v>4.5324074074074072E-2</v>
      </c>
      <c r="C1007" s="33">
        <v>979</v>
      </c>
      <c r="D1007" s="33" t="s">
        <v>36</v>
      </c>
      <c r="E1007" s="33">
        <v>1</v>
      </c>
      <c r="F1007" s="43">
        <v>1.32E-2</v>
      </c>
      <c r="G1007" s="43">
        <f>IFERROR(G1006+PQ_Test[[#This Row],[Factor]]*PQ_Test[[#This Row],[Rate]]*IF($C$1="Up",1,IF($C$1="Down",-1,0)),0)</f>
        <v>8.337486338798189E-2</v>
      </c>
      <c r="H1007" s="54">
        <f>IF(Test_type="Up",'Request Details'!$H$5,IF(Test_type="Down",'Request Details'!$I$5,0))*PQ_Test[[#This Row],[Profile %]]</f>
        <v>0.8337486338798189</v>
      </c>
      <c r="I1007" s="54">
        <f>IF(Test_type="Up",'Request Details'!$H$5,IF(Test_type="Down",'Request Details'!$I$5,0))*PQ_Test[[#This Row],[Rate]]*15</f>
        <v>1.98</v>
      </c>
    </row>
    <row r="1008" spans="2:9" x14ac:dyDescent="0.3">
      <c r="B1008" s="34">
        <f>TEXT(PQ_Test[[#This Row],[Timestep]]*"00:00:04","HH:MM:SS")+0</f>
        <v>4.5370370370370366E-2</v>
      </c>
      <c r="C1008" s="33">
        <v>980</v>
      </c>
      <c r="D1008" s="33" t="s">
        <v>36</v>
      </c>
      <c r="E1008" s="33">
        <v>1</v>
      </c>
      <c r="F1008" s="43">
        <v>1.32E-2</v>
      </c>
      <c r="G1008" s="43">
        <f>IFERROR(G1007+PQ_Test[[#This Row],[Factor]]*PQ_Test[[#This Row],[Rate]]*IF($C$1="Up",1,IF($C$1="Down",-1,0)),0)</f>
        <v>9.6574863387981894E-2</v>
      </c>
      <c r="H1008" s="54">
        <f>IF(Test_type="Up",'Request Details'!$H$5,IF(Test_type="Down",'Request Details'!$I$5,0))*PQ_Test[[#This Row],[Profile %]]</f>
        <v>0.96574863387981891</v>
      </c>
      <c r="I1008" s="54">
        <f>IF(Test_type="Up",'Request Details'!$H$5,IF(Test_type="Down",'Request Details'!$I$5,0))*PQ_Test[[#This Row],[Rate]]*15</f>
        <v>1.98</v>
      </c>
    </row>
    <row r="1009" spans="2:9" x14ac:dyDescent="0.3">
      <c r="B1009" s="34">
        <f>TEXT(PQ_Test[[#This Row],[Timestep]]*"00:00:04","HH:MM:SS")+0</f>
        <v>4.5416666666666668E-2</v>
      </c>
      <c r="C1009" s="33">
        <v>981</v>
      </c>
      <c r="D1009" s="33" t="s">
        <v>36</v>
      </c>
      <c r="E1009" s="33">
        <v>1</v>
      </c>
      <c r="F1009" s="43">
        <v>1.32E-2</v>
      </c>
      <c r="G1009" s="43">
        <f>IFERROR(G1008+PQ_Test[[#This Row],[Factor]]*PQ_Test[[#This Row],[Rate]]*IF($C$1="Up",1,IF($C$1="Down",-1,0)),0)</f>
        <v>0.1097748633879819</v>
      </c>
      <c r="H1009" s="54">
        <f>IF(Test_type="Up",'Request Details'!$H$5,IF(Test_type="Down",'Request Details'!$I$5,0))*PQ_Test[[#This Row],[Profile %]]</f>
        <v>1.097748633879819</v>
      </c>
      <c r="I1009" s="54">
        <f>IF(Test_type="Up",'Request Details'!$H$5,IF(Test_type="Down",'Request Details'!$I$5,0))*PQ_Test[[#This Row],[Rate]]*15</f>
        <v>1.98</v>
      </c>
    </row>
    <row r="1010" spans="2:9" x14ac:dyDescent="0.3">
      <c r="B1010" s="34">
        <f>TEXT(PQ_Test[[#This Row],[Timestep]]*"00:00:04","HH:MM:SS")+0</f>
        <v>4.5462962962962962E-2</v>
      </c>
      <c r="C1010" s="33">
        <v>982</v>
      </c>
      <c r="D1010" s="33" t="s">
        <v>36</v>
      </c>
      <c r="E1010" s="33">
        <v>1</v>
      </c>
      <c r="F1010" s="43">
        <v>1.32E-2</v>
      </c>
      <c r="G1010" s="43">
        <f>IFERROR(G1009+PQ_Test[[#This Row],[Factor]]*PQ_Test[[#This Row],[Rate]]*IF($C$1="Up",1,IF($C$1="Down",-1,0)),0)</f>
        <v>0.1229748633879819</v>
      </c>
      <c r="H1010" s="54">
        <f>IF(Test_type="Up",'Request Details'!$H$5,IF(Test_type="Down",'Request Details'!$I$5,0))*PQ_Test[[#This Row],[Profile %]]</f>
        <v>1.2297486338798189</v>
      </c>
      <c r="I1010" s="54">
        <f>IF(Test_type="Up",'Request Details'!$H$5,IF(Test_type="Down",'Request Details'!$I$5,0))*PQ_Test[[#This Row],[Rate]]*15</f>
        <v>1.98</v>
      </c>
    </row>
    <row r="1011" spans="2:9" x14ac:dyDescent="0.3">
      <c r="B1011" s="34">
        <f>TEXT(PQ_Test[[#This Row],[Timestep]]*"00:00:04","HH:MM:SS")+0</f>
        <v>4.5509259259259256E-2</v>
      </c>
      <c r="C1011" s="33">
        <v>983</v>
      </c>
      <c r="D1011" s="33" t="s">
        <v>36</v>
      </c>
      <c r="E1011" s="33">
        <v>1</v>
      </c>
      <c r="F1011" s="43">
        <v>1.32E-2</v>
      </c>
      <c r="G1011" s="43">
        <f>IFERROR(G1010+PQ_Test[[#This Row],[Factor]]*PQ_Test[[#This Row],[Rate]]*IF($C$1="Up",1,IF($C$1="Down",-1,0)),0)</f>
        <v>0.1361748633879819</v>
      </c>
      <c r="H1011" s="54">
        <f>IF(Test_type="Up",'Request Details'!$H$5,IF(Test_type="Down",'Request Details'!$I$5,0))*PQ_Test[[#This Row],[Profile %]]</f>
        <v>1.361748633879819</v>
      </c>
      <c r="I1011" s="54">
        <f>IF(Test_type="Up",'Request Details'!$H$5,IF(Test_type="Down",'Request Details'!$I$5,0))*PQ_Test[[#This Row],[Rate]]*15</f>
        <v>1.98</v>
      </c>
    </row>
    <row r="1012" spans="2:9" x14ac:dyDescent="0.3">
      <c r="B1012" s="34">
        <f>TEXT(PQ_Test[[#This Row],[Timestep]]*"00:00:04","HH:MM:SS")+0</f>
        <v>4.5555555555555551E-2</v>
      </c>
      <c r="C1012" s="33">
        <v>984</v>
      </c>
      <c r="D1012" s="33" t="s">
        <v>36</v>
      </c>
      <c r="E1012" s="33">
        <v>1</v>
      </c>
      <c r="F1012" s="43">
        <v>1.32E-2</v>
      </c>
      <c r="G1012" s="43">
        <f>IFERROR(G1011+PQ_Test[[#This Row],[Factor]]*PQ_Test[[#This Row],[Rate]]*IF($C$1="Up",1,IF($C$1="Down",-1,0)),0)</f>
        <v>0.14937486338798189</v>
      </c>
      <c r="H1012" s="54">
        <f>IF(Test_type="Up",'Request Details'!$H$5,IF(Test_type="Down",'Request Details'!$I$5,0))*PQ_Test[[#This Row],[Profile %]]</f>
        <v>1.4937486338798189</v>
      </c>
      <c r="I1012" s="54">
        <f>IF(Test_type="Up",'Request Details'!$H$5,IF(Test_type="Down",'Request Details'!$I$5,0))*PQ_Test[[#This Row],[Rate]]*15</f>
        <v>1.98</v>
      </c>
    </row>
    <row r="1013" spans="2:9" x14ac:dyDescent="0.3">
      <c r="B1013" s="34">
        <f>TEXT(PQ_Test[[#This Row],[Timestep]]*"00:00:04","HH:MM:SS")+0</f>
        <v>4.5601851851851859E-2</v>
      </c>
      <c r="C1013" s="33">
        <v>985</v>
      </c>
      <c r="D1013" s="33" t="s">
        <v>36</v>
      </c>
      <c r="E1013" s="33">
        <v>1</v>
      </c>
      <c r="F1013" s="43">
        <v>1.32E-2</v>
      </c>
      <c r="G1013" s="43">
        <f>IFERROR(G1012+PQ_Test[[#This Row],[Factor]]*PQ_Test[[#This Row],[Rate]]*IF($C$1="Up",1,IF($C$1="Down",-1,0)),0)</f>
        <v>0.16257486338798188</v>
      </c>
      <c r="H1013" s="54">
        <f>IF(Test_type="Up",'Request Details'!$H$5,IF(Test_type="Down",'Request Details'!$I$5,0))*PQ_Test[[#This Row],[Profile %]]</f>
        <v>1.6257486338798188</v>
      </c>
      <c r="I1013" s="54">
        <f>IF(Test_type="Up",'Request Details'!$H$5,IF(Test_type="Down",'Request Details'!$I$5,0))*PQ_Test[[#This Row],[Rate]]*15</f>
        <v>1.98</v>
      </c>
    </row>
    <row r="1014" spans="2:9" x14ac:dyDescent="0.3">
      <c r="B1014" s="34">
        <f>TEXT(PQ_Test[[#This Row],[Timestep]]*"00:00:04","HH:MM:SS")+0</f>
        <v>4.5648148148148153E-2</v>
      </c>
      <c r="C1014" s="33">
        <v>986</v>
      </c>
      <c r="D1014" s="33" t="s">
        <v>36</v>
      </c>
      <c r="E1014" s="33">
        <v>1</v>
      </c>
      <c r="F1014" s="43">
        <v>1.32E-2</v>
      </c>
      <c r="G1014" s="43">
        <f>IFERROR(G1013+PQ_Test[[#This Row],[Factor]]*PQ_Test[[#This Row],[Rate]]*IF($C$1="Up",1,IF($C$1="Down",-1,0)),0)</f>
        <v>0.17577486338798187</v>
      </c>
      <c r="H1014" s="54">
        <f>IF(Test_type="Up",'Request Details'!$H$5,IF(Test_type="Down",'Request Details'!$I$5,0))*PQ_Test[[#This Row],[Profile %]]</f>
        <v>1.7577486338798187</v>
      </c>
      <c r="I1014" s="54">
        <f>IF(Test_type="Up",'Request Details'!$H$5,IF(Test_type="Down",'Request Details'!$I$5,0))*PQ_Test[[#This Row],[Rate]]*15</f>
        <v>1.98</v>
      </c>
    </row>
    <row r="1015" spans="2:9" x14ac:dyDescent="0.3">
      <c r="B1015" s="34">
        <f>TEXT(PQ_Test[[#This Row],[Timestep]]*"00:00:04","HH:MM:SS")+0</f>
        <v>4.5694444444444447E-2</v>
      </c>
      <c r="C1015" s="33">
        <v>987</v>
      </c>
      <c r="D1015" s="33" t="s">
        <v>36</v>
      </c>
      <c r="E1015" s="33">
        <v>1</v>
      </c>
      <c r="F1015" s="43">
        <v>1.32E-2</v>
      </c>
      <c r="G1015" s="43">
        <f>IFERROR(G1014+PQ_Test[[#This Row],[Factor]]*PQ_Test[[#This Row],[Rate]]*IF($C$1="Up",1,IF($C$1="Down",-1,0)),0)</f>
        <v>0.18897486338798186</v>
      </c>
      <c r="H1015" s="54">
        <f>IF(Test_type="Up",'Request Details'!$H$5,IF(Test_type="Down",'Request Details'!$I$5,0))*PQ_Test[[#This Row],[Profile %]]</f>
        <v>1.8897486338798186</v>
      </c>
      <c r="I1015" s="54">
        <f>IF(Test_type="Up",'Request Details'!$H$5,IF(Test_type="Down",'Request Details'!$I$5,0))*PQ_Test[[#This Row],[Rate]]*15</f>
        <v>1.98</v>
      </c>
    </row>
    <row r="1016" spans="2:9" x14ac:dyDescent="0.3">
      <c r="B1016" s="34">
        <f>TEXT(PQ_Test[[#This Row],[Timestep]]*"00:00:04","HH:MM:SS")+0</f>
        <v>4.5740740740740742E-2</v>
      </c>
      <c r="C1016" s="33">
        <v>988</v>
      </c>
      <c r="D1016" s="33" t="s">
        <v>36</v>
      </c>
      <c r="E1016" s="33">
        <v>1</v>
      </c>
      <c r="F1016" s="43">
        <v>1.32E-2</v>
      </c>
      <c r="G1016" s="43">
        <f>IFERROR(G1015+PQ_Test[[#This Row],[Factor]]*PQ_Test[[#This Row],[Rate]]*IF($C$1="Up",1,IF($C$1="Down",-1,0)),0)</f>
        <v>0.20217486338798185</v>
      </c>
      <c r="H1016" s="54">
        <f>IF(Test_type="Up",'Request Details'!$H$5,IF(Test_type="Down",'Request Details'!$I$5,0))*PQ_Test[[#This Row],[Profile %]]</f>
        <v>2.0217486338798185</v>
      </c>
      <c r="I1016" s="54">
        <f>IF(Test_type="Up",'Request Details'!$H$5,IF(Test_type="Down",'Request Details'!$I$5,0))*PQ_Test[[#This Row],[Rate]]*15</f>
        <v>1.98</v>
      </c>
    </row>
    <row r="1017" spans="2:9" x14ac:dyDescent="0.3">
      <c r="B1017" s="34">
        <f>TEXT(PQ_Test[[#This Row],[Timestep]]*"00:00:04","HH:MM:SS")+0</f>
        <v>4.5787037037037036E-2</v>
      </c>
      <c r="C1017" s="33">
        <v>989</v>
      </c>
      <c r="D1017" s="33" t="s">
        <v>36</v>
      </c>
      <c r="E1017" s="33">
        <v>1</v>
      </c>
      <c r="F1017" s="43">
        <v>1.32E-2</v>
      </c>
      <c r="G1017" s="43">
        <f>IFERROR(G1016+PQ_Test[[#This Row],[Factor]]*PQ_Test[[#This Row],[Rate]]*IF($C$1="Up",1,IF($C$1="Down",-1,0)),0)</f>
        <v>0.21537486338798184</v>
      </c>
      <c r="H1017" s="54">
        <f>IF(Test_type="Up",'Request Details'!$H$5,IF(Test_type="Down",'Request Details'!$I$5,0))*PQ_Test[[#This Row],[Profile %]]</f>
        <v>2.1537486338798182</v>
      </c>
      <c r="I1017" s="54">
        <f>IF(Test_type="Up",'Request Details'!$H$5,IF(Test_type="Down",'Request Details'!$I$5,0))*PQ_Test[[#This Row],[Rate]]*15</f>
        <v>1.98</v>
      </c>
    </row>
    <row r="1018" spans="2:9" x14ac:dyDescent="0.3">
      <c r="B1018" s="34">
        <f>TEXT(PQ_Test[[#This Row],[Timestep]]*"00:00:04","HH:MM:SS")+0</f>
        <v>4.5833333333333337E-2</v>
      </c>
      <c r="C1018" s="33">
        <v>990</v>
      </c>
      <c r="D1018" s="33" t="s">
        <v>36</v>
      </c>
      <c r="E1018" s="33">
        <v>1</v>
      </c>
      <c r="F1018" s="43">
        <v>1.32E-2</v>
      </c>
      <c r="G1018" s="43">
        <f>IFERROR(G1017+PQ_Test[[#This Row],[Factor]]*PQ_Test[[#This Row],[Rate]]*IF($C$1="Up",1,IF($C$1="Down",-1,0)),0)</f>
        <v>0.22857486338798183</v>
      </c>
      <c r="H1018" s="54">
        <f>IF(Test_type="Up",'Request Details'!$H$5,IF(Test_type="Down",'Request Details'!$I$5,0))*PQ_Test[[#This Row],[Profile %]]</f>
        <v>2.2857486338798183</v>
      </c>
      <c r="I1018" s="54">
        <f>IF(Test_type="Up",'Request Details'!$H$5,IF(Test_type="Down",'Request Details'!$I$5,0))*PQ_Test[[#This Row],[Rate]]*15</f>
        <v>1.98</v>
      </c>
    </row>
    <row r="1019" spans="2:9" x14ac:dyDescent="0.3">
      <c r="B1019" s="34">
        <f>TEXT(PQ_Test[[#This Row],[Timestep]]*"00:00:04","HH:MM:SS")+0</f>
        <v>4.5879629629629631E-2</v>
      </c>
      <c r="C1019" s="33">
        <v>991</v>
      </c>
      <c r="D1019" s="33" t="s">
        <v>36</v>
      </c>
      <c r="E1019" s="33">
        <v>1</v>
      </c>
      <c r="F1019" s="43">
        <v>1.32E-2</v>
      </c>
      <c r="G1019" s="43">
        <f>IFERROR(G1018+PQ_Test[[#This Row],[Factor]]*PQ_Test[[#This Row],[Rate]]*IF($C$1="Up",1,IF($C$1="Down",-1,0)),0)</f>
        <v>0.24177486338798182</v>
      </c>
      <c r="H1019" s="54">
        <f>IF(Test_type="Up",'Request Details'!$H$5,IF(Test_type="Down",'Request Details'!$I$5,0))*PQ_Test[[#This Row],[Profile %]]</f>
        <v>2.4177486338798184</v>
      </c>
      <c r="I1019" s="54">
        <f>IF(Test_type="Up",'Request Details'!$H$5,IF(Test_type="Down",'Request Details'!$I$5,0))*PQ_Test[[#This Row],[Rate]]*15</f>
        <v>1.98</v>
      </c>
    </row>
    <row r="1020" spans="2:9" x14ac:dyDescent="0.3">
      <c r="B1020" s="34">
        <f>TEXT(PQ_Test[[#This Row],[Timestep]]*"00:00:04","HH:MM:SS")+0</f>
        <v>4.5925925925925926E-2</v>
      </c>
      <c r="C1020" s="33">
        <v>992</v>
      </c>
      <c r="D1020" s="33" t="s">
        <v>36</v>
      </c>
      <c r="E1020" s="33">
        <v>1</v>
      </c>
      <c r="F1020" s="43">
        <v>1.32E-2</v>
      </c>
      <c r="G1020" s="43">
        <f>IFERROR(G1019+PQ_Test[[#This Row],[Factor]]*PQ_Test[[#This Row],[Rate]]*IF($C$1="Up",1,IF($C$1="Down",-1,0)),0)</f>
        <v>0.25497486338798181</v>
      </c>
      <c r="H1020" s="54">
        <f>IF(Test_type="Up",'Request Details'!$H$5,IF(Test_type="Down",'Request Details'!$I$5,0))*PQ_Test[[#This Row],[Profile %]]</f>
        <v>2.5497486338798181</v>
      </c>
      <c r="I1020" s="54">
        <f>IF(Test_type="Up",'Request Details'!$H$5,IF(Test_type="Down",'Request Details'!$I$5,0))*PQ_Test[[#This Row],[Rate]]*15</f>
        <v>1.98</v>
      </c>
    </row>
    <row r="1021" spans="2:9" x14ac:dyDescent="0.3">
      <c r="B1021" s="34">
        <f>TEXT(PQ_Test[[#This Row],[Timestep]]*"00:00:04","HH:MM:SS")+0</f>
        <v>4.597222222222222E-2</v>
      </c>
      <c r="C1021" s="33">
        <v>993</v>
      </c>
      <c r="D1021" s="33" t="s">
        <v>36</v>
      </c>
      <c r="E1021" s="33">
        <v>1</v>
      </c>
      <c r="F1021" s="43">
        <v>1.32E-2</v>
      </c>
      <c r="G1021" s="43">
        <f>IFERROR(G1020+PQ_Test[[#This Row],[Factor]]*PQ_Test[[#This Row],[Rate]]*IF($C$1="Up",1,IF($C$1="Down",-1,0)),0)</f>
        <v>0.2681748633879818</v>
      </c>
      <c r="H1021" s="54">
        <f>IF(Test_type="Up",'Request Details'!$H$5,IF(Test_type="Down",'Request Details'!$I$5,0))*PQ_Test[[#This Row],[Profile %]]</f>
        <v>2.6817486338798178</v>
      </c>
      <c r="I1021" s="54">
        <f>IF(Test_type="Up",'Request Details'!$H$5,IF(Test_type="Down",'Request Details'!$I$5,0))*PQ_Test[[#This Row],[Rate]]*15</f>
        <v>1.98</v>
      </c>
    </row>
    <row r="1022" spans="2:9" x14ac:dyDescent="0.3">
      <c r="B1022" s="34">
        <f>TEXT(PQ_Test[[#This Row],[Timestep]]*"00:00:04","HH:MM:SS")+0</f>
        <v>4.6018518518518514E-2</v>
      </c>
      <c r="C1022" s="33">
        <v>994</v>
      </c>
      <c r="D1022" s="33" t="s">
        <v>36</v>
      </c>
      <c r="E1022" s="33">
        <v>1</v>
      </c>
      <c r="F1022" s="43">
        <v>1.32E-2</v>
      </c>
      <c r="G1022" s="43">
        <f>IFERROR(G1021+PQ_Test[[#This Row],[Factor]]*PQ_Test[[#This Row],[Rate]]*IF($C$1="Up",1,IF($C$1="Down",-1,0)),0)</f>
        <v>0.28137486338798179</v>
      </c>
      <c r="H1022" s="54">
        <f>IF(Test_type="Up",'Request Details'!$H$5,IF(Test_type="Down",'Request Details'!$I$5,0))*PQ_Test[[#This Row],[Profile %]]</f>
        <v>2.8137486338798179</v>
      </c>
      <c r="I1022" s="54">
        <f>IF(Test_type="Up",'Request Details'!$H$5,IF(Test_type="Down",'Request Details'!$I$5,0))*PQ_Test[[#This Row],[Rate]]*15</f>
        <v>1.98</v>
      </c>
    </row>
    <row r="1023" spans="2:9" x14ac:dyDescent="0.3">
      <c r="B1023" s="34">
        <f>TEXT(PQ_Test[[#This Row],[Timestep]]*"00:00:04","HH:MM:SS")+0</f>
        <v>4.6064814814814815E-2</v>
      </c>
      <c r="C1023" s="33">
        <v>995</v>
      </c>
      <c r="D1023" s="33" t="s">
        <v>36</v>
      </c>
      <c r="E1023" s="33">
        <v>1</v>
      </c>
      <c r="F1023" s="43">
        <v>1.32E-2</v>
      </c>
      <c r="G1023" s="43">
        <f>IFERROR(G1022+PQ_Test[[#This Row],[Factor]]*PQ_Test[[#This Row],[Rate]]*IF($C$1="Up",1,IF($C$1="Down",-1,0)),0)</f>
        <v>0.29457486338798178</v>
      </c>
      <c r="H1023" s="54">
        <f>IF(Test_type="Up",'Request Details'!$H$5,IF(Test_type="Down",'Request Details'!$I$5,0))*PQ_Test[[#This Row],[Profile %]]</f>
        <v>2.945748633879818</v>
      </c>
      <c r="I1023" s="54">
        <f>IF(Test_type="Up",'Request Details'!$H$5,IF(Test_type="Down",'Request Details'!$I$5,0))*PQ_Test[[#This Row],[Rate]]*15</f>
        <v>1.98</v>
      </c>
    </row>
    <row r="1024" spans="2:9" x14ac:dyDescent="0.3">
      <c r="B1024" s="34">
        <f>TEXT(PQ_Test[[#This Row],[Timestep]]*"00:00:04","HH:MM:SS")+0</f>
        <v>4.611111111111111E-2</v>
      </c>
      <c r="C1024" s="33">
        <v>996</v>
      </c>
      <c r="D1024" s="33" t="s">
        <v>36</v>
      </c>
      <c r="E1024" s="33">
        <v>1</v>
      </c>
      <c r="F1024" s="43">
        <v>1.32E-2</v>
      </c>
      <c r="G1024" s="43">
        <f>IFERROR(G1023+PQ_Test[[#This Row],[Factor]]*PQ_Test[[#This Row],[Rate]]*IF($C$1="Up",1,IF($C$1="Down",-1,0)),0)</f>
        <v>0.30777486338798177</v>
      </c>
      <c r="H1024" s="54">
        <f>IF(Test_type="Up",'Request Details'!$H$5,IF(Test_type="Down",'Request Details'!$I$5,0))*PQ_Test[[#This Row],[Profile %]]</f>
        <v>3.0777486338798177</v>
      </c>
      <c r="I1024" s="54">
        <f>IF(Test_type="Up",'Request Details'!$H$5,IF(Test_type="Down",'Request Details'!$I$5,0))*PQ_Test[[#This Row],[Rate]]*15</f>
        <v>1.98</v>
      </c>
    </row>
    <row r="1025" spans="2:9" x14ac:dyDescent="0.3">
      <c r="B1025" s="34">
        <f>TEXT(PQ_Test[[#This Row],[Timestep]]*"00:00:04","HH:MM:SS")+0</f>
        <v>4.6157407407407404E-2</v>
      </c>
      <c r="C1025" s="33">
        <v>997</v>
      </c>
      <c r="D1025" s="33" t="s">
        <v>36</v>
      </c>
      <c r="E1025" s="33">
        <v>1</v>
      </c>
      <c r="F1025" s="43">
        <v>1.32E-2</v>
      </c>
      <c r="G1025" s="43">
        <f>IFERROR(G1024+PQ_Test[[#This Row],[Factor]]*PQ_Test[[#This Row],[Rate]]*IF($C$1="Up",1,IF($C$1="Down",-1,0)),0)</f>
        <v>0.32097486338798176</v>
      </c>
      <c r="H1025" s="54">
        <f>IF(Test_type="Up",'Request Details'!$H$5,IF(Test_type="Down",'Request Details'!$I$5,0))*PQ_Test[[#This Row],[Profile %]]</f>
        <v>3.2097486338798173</v>
      </c>
      <c r="I1025" s="54">
        <f>IF(Test_type="Up",'Request Details'!$H$5,IF(Test_type="Down",'Request Details'!$I$5,0))*PQ_Test[[#This Row],[Rate]]*15</f>
        <v>1.98</v>
      </c>
    </row>
    <row r="1026" spans="2:9" x14ac:dyDescent="0.3">
      <c r="B1026" s="34">
        <f>TEXT(PQ_Test[[#This Row],[Timestep]]*"00:00:04","HH:MM:SS")+0</f>
        <v>4.6203703703703698E-2</v>
      </c>
      <c r="C1026" s="33">
        <v>998</v>
      </c>
      <c r="D1026" s="33" t="s">
        <v>36</v>
      </c>
      <c r="E1026" s="33">
        <v>1</v>
      </c>
      <c r="F1026" s="43">
        <v>1.32E-2</v>
      </c>
      <c r="G1026" s="43">
        <f>IFERROR(G1025+PQ_Test[[#This Row],[Factor]]*PQ_Test[[#This Row],[Rate]]*IF($C$1="Up",1,IF($C$1="Down",-1,0)),0)</f>
        <v>0.33417486338798175</v>
      </c>
      <c r="H1026" s="54">
        <f>IF(Test_type="Up",'Request Details'!$H$5,IF(Test_type="Down",'Request Details'!$I$5,0))*PQ_Test[[#This Row],[Profile %]]</f>
        <v>3.3417486338798175</v>
      </c>
      <c r="I1026" s="54">
        <f>IF(Test_type="Up",'Request Details'!$H$5,IF(Test_type="Down",'Request Details'!$I$5,0))*PQ_Test[[#This Row],[Rate]]*15</f>
        <v>1.98</v>
      </c>
    </row>
    <row r="1027" spans="2:9" x14ac:dyDescent="0.3">
      <c r="B1027" s="34">
        <f>TEXT(PQ_Test[[#This Row],[Timestep]]*"00:00:04","HH:MM:SS")+0</f>
        <v>4.6250000000000006E-2</v>
      </c>
      <c r="C1027" s="33">
        <v>999</v>
      </c>
      <c r="D1027" s="33" t="s">
        <v>36</v>
      </c>
      <c r="E1027" s="33">
        <v>1</v>
      </c>
      <c r="F1027" s="43">
        <v>1.32E-2</v>
      </c>
      <c r="G1027" s="43">
        <f>IFERROR(G1026+PQ_Test[[#This Row],[Factor]]*PQ_Test[[#This Row],[Rate]]*IF($C$1="Up",1,IF($C$1="Down",-1,0)),0)</f>
        <v>0.34737486338798174</v>
      </c>
      <c r="H1027" s="54">
        <f>IF(Test_type="Up",'Request Details'!$H$5,IF(Test_type="Down",'Request Details'!$I$5,0))*PQ_Test[[#This Row],[Profile %]]</f>
        <v>3.4737486338798176</v>
      </c>
      <c r="I1027" s="54">
        <f>IF(Test_type="Up",'Request Details'!$H$5,IF(Test_type="Down",'Request Details'!$I$5,0))*PQ_Test[[#This Row],[Rate]]*15</f>
        <v>1.98</v>
      </c>
    </row>
    <row r="1028" spans="2:9" x14ac:dyDescent="0.3">
      <c r="B1028" s="34">
        <f>TEXT(PQ_Test[[#This Row],[Timestep]]*"00:00:04","HH:MM:SS")+0</f>
        <v>4.6296296296296301E-2</v>
      </c>
      <c r="C1028" s="33">
        <v>1000</v>
      </c>
      <c r="D1028" s="33" t="s">
        <v>36</v>
      </c>
      <c r="E1028" s="33">
        <v>1</v>
      </c>
      <c r="F1028" s="43">
        <v>1.32E-2</v>
      </c>
      <c r="G1028" s="43">
        <f>IFERROR(G1027+PQ_Test[[#This Row],[Factor]]*PQ_Test[[#This Row],[Rate]]*IF($C$1="Up",1,IF($C$1="Down",-1,0)),0)</f>
        <v>0.36057486338798173</v>
      </c>
      <c r="H1028" s="54">
        <f>IF(Test_type="Up",'Request Details'!$H$5,IF(Test_type="Down",'Request Details'!$I$5,0))*PQ_Test[[#This Row],[Profile %]]</f>
        <v>3.6057486338798173</v>
      </c>
      <c r="I1028" s="54">
        <f>IF(Test_type="Up",'Request Details'!$H$5,IF(Test_type="Down",'Request Details'!$I$5,0))*PQ_Test[[#This Row],[Rate]]*15</f>
        <v>1.98</v>
      </c>
    </row>
    <row r="1029" spans="2:9" x14ac:dyDescent="0.3">
      <c r="B1029" s="34">
        <f>TEXT(PQ_Test[[#This Row],[Timestep]]*"00:00:04","HH:MM:SS")+0</f>
        <v>4.6342592592592595E-2</v>
      </c>
      <c r="C1029" s="33">
        <v>1001</v>
      </c>
      <c r="D1029" s="33" t="s">
        <v>36</v>
      </c>
      <c r="E1029" s="33">
        <v>1</v>
      </c>
      <c r="F1029" s="43">
        <v>1.32E-2</v>
      </c>
      <c r="G1029" s="43">
        <f>IFERROR(G1028+PQ_Test[[#This Row],[Factor]]*PQ_Test[[#This Row],[Rate]]*IF($C$1="Up",1,IF($C$1="Down",-1,0)),0)</f>
        <v>0.37377486338798172</v>
      </c>
      <c r="H1029" s="54">
        <f>IF(Test_type="Up",'Request Details'!$H$5,IF(Test_type="Down",'Request Details'!$I$5,0))*PQ_Test[[#This Row],[Profile %]]</f>
        <v>3.7377486338798169</v>
      </c>
      <c r="I1029" s="54">
        <f>IF(Test_type="Up",'Request Details'!$H$5,IF(Test_type="Down",'Request Details'!$I$5,0))*PQ_Test[[#This Row],[Rate]]*15</f>
        <v>1.98</v>
      </c>
    </row>
    <row r="1030" spans="2:9" x14ac:dyDescent="0.3">
      <c r="B1030" s="34">
        <f>TEXT(PQ_Test[[#This Row],[Timestep]]*"00:00:04","HH:MM:SS")+0</f>
        <v>4.6388888888888889E-2</v>
      </c>
      <c r="C1030" s="33">
        <v>1002</v>
      </c>
      <c r="D1030" s="33" t="s">
        <v>36</v>
      </c>
      <c r="E1030" s="33">
        <v>1</v>
      </c>
      <c r="F1030" s="43">
        <v>1.32E-2</v>
      </c>
      <c r="G1030" s="43">
        <f>IFERROR(G1029+PQ_Test[[#This Row],[Factor]]*PQ_Test[[#This Row],[Rate]]*IF($C$1="Up",1,IF($C$1="Down",-1,0)),0)</f>
        <v>0.3869748633879817</v>
      </c>
      <c r="H1030" s="54">
        <f>IF(Test_type="Up",'Request Details'!$H$5,IF(Test_type="Down",'Request Details'!$I$5,0))*PQ_Test[[#This Row],[Profile %]]</f>
        <v>3.869748633879817</v>
      </c>
      <c r="I1030" s="54">
        <f>IF(Test_type="Up",'Request Details'!$H$5,IF(Test_type="Down",'Request Details'!$I$5,0))*PQ_Test[[#This Row],[Rate]]*15</f>
        <v>1.98</v>
      </c>
    </row>
    <row r="1031" spans="2:9" x14ac:dyDescent="0.3">
      <c r="B1031" s="34">
        <f>TEXT(PQ_Test[[#This Row],[Timestep]]*"00:00:04","HH:MM:SS")+0</f>
        <v>4.6435185185185184E-2</v>
      </c>
      <c r="C1031" s="33">
        <v>1003</v>
      </c>
      <c r="D1031" s="33" t="s">
        <v>36</v>
      </c>
      <c r="E1031" s="33">
        <v>1</v>
      </c>
      <c r="F1031" s="43">
        <v>1.32E-2</v>
      </c>
      <c r="G1031" s="43">
        <f>IFERROR(G1030+PQ_Test[[#This Row],[Factor]]*PQ_Test[[#This Row],[Rate]]*IF($C$1="Up",1,IF($C$1="Down",-1,0)),0)</f>
        <v>0.40017486338798169</v>
      </c>
      <c r="H1031" s="54">
        <f>IF(Test_type="Up",'Request Details'!$H$5,IF(Test_type="Down",'Request Details'!$I$5,0))*PQ_Test[[#This Row],[Profile %]]</f>
        <v>4.0017486338798172</v>
      </c>
      <c r="I1031" s="54">
        <f>IF(Test_type="Up",'Request Details'!$H$5,IF(Test_type="Down",'Request Details'!$I$5,0))*PQ_Test[[#This Row],[Rate]]*15</f>
        <v>1.98</v>
      </c>
    </row>
    <row r="1032" spans="2:9" x14ac:dyDescent="0.3">
      <c r="B1032" s="34">
        <f>TEXT(PQ_Test[[#This Row],[Timestep]]*"00:00:04","HH:MM:SS")+0</f>
        <v>4.6481481481481485E-2</v>
      </c>
      <c r="C1032" s="33">
        <v>1004</v>
      </c>
      <c r="D1032" s="33" t="s">
        <v>36</v>
      </c>
      <c r="E1032" s="33">
        <v>1</v>
      </c>
      <c r="F1032" s="43">
        <v>1.32E-2</v>
      </c>
      <c r="G1032" s="43">
        <f>IFERROR(G1031+PQ_Test[[#This Row],[Factor]]*PQ_Test[[#This Row],[Rate]]*IF($C$1="Up",1,IF($C$1="Down",-1,0)),0)</f>
        <v>0.41337486338798168</v>
      </c>
      <c r="H1032" s="54">
        <f>IF(Test_type="Up",'Request Details'!$H$5,IF(Test_type="Down",'Request Details'!$I$5,0))*PQ_Test[[#This Row],[Profile %]]</f>
        <v>4.1337486338798168</v>
      </c>
      <c r="I1032" s="54">
        <f>IF(Test_type="Up",'Request Details'!$H$5,IF(Test_type="Down",'Request Details'!$I$5,0))*PQ_Test[[#This Row],[Rate]]*15</f>
        <v>1.98</v>
      </c>
    </row>
    <row r="1033" spans="2:9" x14ac:dyDescent="0.3">
      <c r="B1033" s="34">
        <f>TEXT(PQ_Test[[#This Row],[Timestep]]*"00:00:04","HH:MM:SS")+0</f>
        <v>4.6527777777777779E-2</v>
      </c>
      <c r="C1033" s="33">
        <v>1005</v>
      </c>
      <c r="D1033" s="33" t="s">
        <v>36</v>
      </c>
      <c r="E1033" s="33">
        <v>1</v>
      </c>
      <c r="F1033" s="43">
        <v>1.32E-2</v>
      </c>
      <c r="G1033" s="43">
        <f>IFERROR(G1032+PQ_Test[[#This Row],[Factor]]*PQ_Test[[#This Row],[Rate]]*IF($C$1="Up",1,IF($C$1="Down",-1,0)),0)</f>
        <v>0.42657486338798167</v>
      </c>
      <c r="H1033" s="54">
        <f>IF(Test_type="Up",'Request Details'!$H$5,IF(Test_type="Down",'Request Details'!$I$5,0))*PQ_Test[[#This Row],[Profile %]]</f>
        <v>4.2657486338798165</v>
      </c>
      <c r="I1033" s="54">
        <f>IF(Test_type="Up",'Request Details'!$H$5,IF(Test_type="Down",'Request Details'!$I$5,0))*PQ_Test[[#This Row],[Rate]]*15</f>
        <v>1.98</v>
      </c>
    </row>
    <row r="1034" spans="2:9" x14ac:dyDescent="0.3">
      <c r="B1034" s="34">
        <f>TEXT(PQ_Test[[#This Row],[Timestep]]*"00:00:04","HH:MM:SS")+0</f>
        <v>4.6574074074074073E-2</v>
      </c>
      <c r="C1034" s="33">
        <v>1006</v>
      </c>
      <c r="D1034" s="33" t="s">
        <v>36</v>
      </c>
      <c r="E1034" s="33">
        <v>1</v>
      </c>
      <c r="F1034" s="43">
        <v>1.32E-2</v>
      </c>
      <c r="G1034" s="43">
        <f>IFERROR(G1033+PQ_Test[[#This Row],[Factor]]*PQ_Test[[#This Row],[Rate]]*IF($C$1="Up",1,IF($C$1="Down",-1,0)),0)</f>
        <v>0.43977486338798166</v>
      </c>
      <c r="H1034" s="54">
        <f>IF(Test_type="Up",'Request Details'!$H$5,IF(Test_type="Down",'Request Details'!$I$5,0))*PQ_Test[[#This Row],[Profile %]]</f>
        <v>4.3977486338798162</v>
      </c>
      <c r="I1034" s="54">
        <f>IF(Test_type="Up",'Request Details'!$H$5,IF(Test_type="Down",'Request Details'!$I$5,0))*PQ_Test[[#This Row],[Rate]]*15</f>
        <v>1.98</v>
      </c>
    </row>
    <row r="1035" spans="2:9" x14ac:dyDescent="0.3">
      <c r="B1035" s="34">
        <f>TEXT(PQ_Test[[#This Row],[Timestep]]*"00:00:04","HH:MM:SS")+0</f>
        <v>4.6620370370370368E-2</v>
      </c>
      <c r="C1035" s="33">
        <v>1007</v>
      </c>
      <c r="D1035" s="33" t="s">
        <v>36</v>
      </c>
      <c r="E1035" s="33">
        <v>1</v>
      </c>
      <c r="F1035" s="43">
        <v>1.32E-2</v>
      </c>
      <c r="G1035" s="43">
        <f>IFERROR(G1034+PQ_Test[[#This Row],[Factor]]*PQ_Test[[#This Row],[Rate]]*IF($C$1="Up",1,IF($C$1="Down",-1,0)),0)</f>
        <v>0.45297486338798165</v>
      </c>
      <c r="H1035" s="54">
        <f>IF(Test_type="Up",'Request Details'!$H$5,IF(Test_type="Down",'Request Details'!$I$5,0))*PQ_Test[[#This Row],[Profile %]]</f>
        <v>4.5297486338798167</v>
      </c>
      <c r="I1035" s="54">
        <f>IF(Test_type="Up",'Request Details'!$H$5,IF(Test_type="Down",'Request Details'!$I$5,0))*PQ_Test[[#This Row],[Rate]]*15</f>
        <v>1.98</v>
      </c>
    </row>
    <row r="1036" spans="2:9" x14ac:dyDescent="0.3">
      <c r="B1036" s="34">
        <f>TEXT(PQ_Test[[#This Row],[Timestep]]*"00:00:04","HH:MM:SS")+0</f>
        <v>4.6666666666666669E-2</v>
      </c>
      <c r="C1036" s="33">
        <v>1008</v>
      </c>
      <c r="D1036" s="33" t="s">
        <v>36</v>
      </c>
      <c r="E1036" s="33">
        <v>1</v>
      </c>
      <c r="F1036" s="43">
        <v>1.32E-2</v>
      </c>
      <c r="G1036" s="43">
        <f>IFERROR(G1035+PQ_Test[[#This Row],[Factor]]*PQ_Test[[#This Row],[Rate]]*IF($C$1="Up",1,IF($C$1="Down",-1,0)),0)</f>
        <v>0.46617486338798164</v>
      </c>
      <c r="H1036" s="54">
        <f>IF(Test_type="Up",'Request Details'!$H$5,IF(Test_type="Down",'Request Details'!$I$5,0))*PQ_Test[[#This Row],[Profile %]]</f>
        <v>4.6617486338798164</v>
      </c>
      <c r="I1036" s="54">
        <f>IF(Test_type="Up",'Request Details'!$H$5,IF(Test_type="Down",'Request Details'!$I$5,0))*PQ_Test[[#This Row],[Rate]]*15</f>
        <v>1.98</v>
      </c>
    </row>
    <row r="1037" spans="2:9" x14ac:dyDescent="0.3">
      <c r="B1037" s="34">
        <f>TEXT(PQ_Test[[#This Row],[Timestep]]*"00:00:04","HH:MM:SS")+0</f>
        <v>4.6712962962962963E-2</v>
      </c>
      <c r="C1037" s="33">
        <v>1009</v>
      </c>
      <c r="D1037" s="33" t="s">
        <v>36</v>
      </c>
      <c r="E1037" s="33">
        <v>1</v>
      </c>
      <c r="F1037" s="43">
        <v>1.32E-2</v>
      </c>
      <c r="G1037" s="43">
        <f>IFERROR(G1036+PQ_Test[[#This Row],[Factor]]*PQ_Test[[#This Row],[Rate]]*IF($C$1="Up",1,IF($C$1="Down",-1,0)),0)</f>
        <v>0.47937486338798163</v>
      </c>
      <c r="H1037" s="54">
        <f>IF(Test_type="Up",'Request Details'!$H$5,IF(Test_type="Down",'Request Details'!$I$5,0))*PQ_Test[[#This Row],[Profile %]]</f>
        <v>4.7937486338798161</v>
      </c>
      <c r="I1037" s="54">
        <f>IF(Test_type="Up",'Request Details'!$H$5,IF(Test_type="Down",'Request Details'!$I$5,0))*PQ_Test[[#This Row],[Rate]]*15</f>
        <v>1.98</v>
      </c>
    </row>
    <row r="1038" spans="2:9" x14ac:dyDescent="0.3">
      <c r="B1038" s="34">
        <f>TEXT(PQ_Test[[#This Row],[Timestep]]*"00:00:04","HH:MM:SS")+0</f>
        <v>4.6759259259259257E-2</v>
      </c>
      <c r="C1038" s="33">
        <v>1010</v>
      </c>
      <c r="D1038" s="33" t="s">
        <v>36</v>
      </c>
      <c r="E1038" s="33">
        <v>1</v>
      </c>
      <c r="F1038" s="43">
        <v>1.32E-2</v>
      </c>
      <c r="G1038" s="43">
        <f>IFERROR(G1037+PQ_Test[[#This Row],[Factor]]*PQ_Test[[#This Row],[Rate]]*IF($C$1="Up",1,IF($C$1="Down",-1,0)),0)</f>
        <v>0.49257486338798162</v>
      </c>
      <c r="H1038" s="54">
        <f>IF(Test_type="Up",'Request Details'!$H$5,IF(Test_type="Down",'Request Details'!$I$5,0))*PQ_Test[[#This Row],[Profile %]]</f>
        <v>4.9257486338798167</v>
      </c>
      <c r="I1038" s="54">
        <f>IF(Test_type="Up",'Request Details'!$H$5,IF(Test_type="Down",'Request Details'!$I$5,0))*PQ_Test[[#This Row],[Rate]]*15</f>
        <v>1.98</v>
      </c>
    </row>
    <row r="1039" spans="2:9" x14ac:dyDescent="0.3">
      <c r="B1039" s="34">
        <f>TEXT(PQ_Test[[#This Row],[Timestep]]*"00:00:04","HH:MM:SS")+0</f>
        <v>4.6805555555555552E-2</v>
      </c>
      <c r="C1039" s="33">
        <v>1011</v>
      </c>
      <c r="D1039" s="33" t="s">
        <v>36</v>
      </c>
      <c r="E1039" s="33">
        <v>1</v>
      </c>
      <c r="F1039" s="43">
        <v>1.32E-2</v>
      </c>
      <c r="G1039" s="43">
        <f>IFERROR(G1038+PQ_Test[[#This Row],[Factor]]*PQ_Test[[#This Row],[Rate]]*IF($C$1="Up",1,IF($C$1="Down",-1,0)),0)</f>
        <v>0.50577486338798161</v>
      </c>
      <c r="H1039" s="54">
        <f>IF(Test_type="Up",'Request Details'!$H$5,IF(Test_type="Down",'Request Details'!$I$5,0))*PQ_Test[[#This Row],[Profile %]]</f>
        <v>5.0577486338798163</v>
      </c>
      <c r="I1039" s="54">
        <f>IF(Test_type="Up",'Request Details'!$H$5,IF(Test_type="Down",'Request Details'!$I$5,0))*PQ_Test[[#This Row],[Rate]]*15</f>
        <v>1.98</v>
      </c>
    </row>
    <row r="1040" spans="2:9" x14ac:dyDescent="0.3">
      <c r="B1040" s="34">
        <f>TEXT(PQ_Test[[#This Row],[Timestep]]*"00:00:04","HH:MM:SS")+0</f>
        <v>4.6851851851851846E-2</v>
      </c>
      <c r="C1040" s="33">
        <v>1012</v>
      </c>
      <c r="D1040" s="33" t="s">
        <v>36</v>
      </c>
      <c r="E1040" s="33">
        <v>1</v>
      </c>
      <c r="F1040" s="43">
        <v>1.32E-2</v>
      </c>
      <c r="G1040" s="43">
        <f>IFERROR(G1039+PQ_Test[[#This Row],[Factor]]*PQ_Test[[#This Row],[Rate]]*IF($C$1="Up",1,IF($C$1="Down",-1,0)),0)</f>
        <v>0.5189748633879816</v>
      </c>
      <c r="H1040" s="54">
        <f>IF(Test_type="Up",'Request Details'!$H$5,IF(Test_type="Down",'Request Details'!$I$5,0))*PQ_Test[[#This Row],[Profile %]]</f>
        <v>5.189748633879816</v>
      </c>
      <c r="I1040" s="54">
        <f>IF(Test_type="Up",'Request Details'!$H$5,IF(Test_type="Down",'Request Details'!$I$5,0))*PQ_Test[[#This Row],[Rate]]*15</f>
        <v>1.98</v>
      </c>
    </row>
    <row r="1041" spans="2:9" x14ac:dyDescent="0.3">
      <c r="B1041" s="34">
        <f>TEXT(PQ_Test[[#This Row],[Timestep]]*"00:00:04","HH:MM:SS")+0</f>
        <v>4.6898148148148154E-2</v>
      </c>
      <c r="C1041" s="33">
        <v>1013</v>
      </c>
      <c r="D1041" s="33" t="s">
        <v>36</v>
      </c>
      <c r="E1041" s="33">
        <v>1</v>
      </c>
      <c r="F1041" s="43">
        <v>1.32E-2</v>
      </c>
      <c r="G1041" s="43">
        <f>IFERROR(G1040+PQ_Test[[#This Row],[Factor]]*PQ_Test[[#This Row],[Rate]]*IF($C$1="Up",1,IF($C$1="Down",-1,0)),0)</f>
        <v>0.53217486338798159</v>
      </c>
      <c r="H1041" s="54">
        <f>IF(Test_type="Up",'Request Details'!$H$5,IF(Test_type="Down",'Request Details'!$I$5,0))*PQ_Test[[#This Row],[Profile %]]</f>
        <v>5.3217486338798157</v>
      </c>
      <c r="I1041" s="54">
        <f>IF(Test_type="Up",'Request Details'!$H$5,IF(Test_type="Down",'Request Details'!$I$5,0))*PQ_Test[[#This Row],[Rate]]*15</f>
        <v>1.98</v>
      </c>
    </row>
    <row r="1042" spans="2:9" x14ac:dyDescent="0.3">
      <c r="B1042" s="34">
        <f>TEXT(PQ_Test[[#This Row],[Timestep]]*"00:00:04","HH:MM:SS")+0</f>
        <v>4.6944444444444448E-2</v>
      </c>
      <c r="C1042" s="33">
        <v>1014</v>
      </c>
      <c r="D1042" s="33" t="s">
        <v>36</v>
      </c>
      <c r="E1042" s="33">
        <v>1</v>
      </c>
      <c r="F1042" s="43">
        <v>1.32E-2</v>
      </c>
      <c r="G1042" s="43">
        <f>IFERROR(G1041+PQ_Test[[#This Row],[Factor]]*PQ_Test[[#This Row],[Rate]]*IF($C$1="Up",1,IF($C$1="Down",-1,0)),0)</f>
        <v>0.54537486338798158</v>
      </c>
      <c r="H1042" s="54">
        <f>IF(Test_type="Up",'Request Details'!$H$5,IF(Test_type="Down",'Request Details'!$I$5,0))*PQ_Test[[#This Row],[Profile %]]</f>
        <v>5.4537486338798153</v>
      </c>
      <c r="I1042" s="54">
        <f>IF(Test_type="Up",'Request Details'!$H$5,IF(Test_type="Down",'Request Details'!$I$5,0))*PQ_Test[[#This Row],[Rate]]*15</f>
        <v>1.98</v>
      </c>
    </row>
    <row r="1043" spans="2:9" x14ac:dyDescent="0.3">
      <c r="B1043" s="34">
        <f>TEXT(PQ_Test[[#This Row],[Timestep]]*"00:00:04","HH:MM:SS")+0</f>
        <v>4.6990740740740743E-2</v>
      </c>
      <c r="C1043" s="33">
        <v>1015</v>
      </c>
      <c r="D1043" s="33" t="s">
        <v>36</v>
      </c>
      <c r="E1043" s="33">
        <v>1</v>
      </c>
      <c r="F1043" s="43">
        <v>1.32E-2</v>
      </c>
      <c r="G1043" s="43">
        <f>IFERROR(G1042+PQ_Test[[#This Row],[Factor]]*PQ_Test[[#This Row],[Rate]]*IF($C$1="Up",1,IF($C$1="Down",-1,0)),0)</f>
        <v>0.55857486338798157</v>
      </c>
      <c r="H1043" s="54">
        <f>IF(Test_type="Up",'Request Details'!$H$5,IF(Test_type="Down",'Request Details'!$I$5,0))*PQ_Test[[#This Row],[Profile %]]</f>
        <v>5.5857486338798159</v>
      </c>
      <c r="I1043" s="54">
        <f>IF(Test_type="Up",'Request Details'!$H$5,IF(Test_type="Down",'Request Details'!$I$5,0))*PQ_Test[[#This Row],[Rate]]*15</f>
        <v>1.98</v>
      </c>
    </row>
    <row r="1044" spans="2:9" x14ac:dyDescent="0.3">
      <c r="B1044" s="34">
        <f>TEXT(PQ_Test[[#This Row],[Timestep]]*"00:00:04","HH:MM:SS")+0</f>
        <v>4.7037037037037037E-2</v>
      </c>
      <c r="C1044" s="33">
        <v>1016</v>
      </c>
      <c r="D1044" s="33" t="s">
        <v>36</v>
      </c>
      <c r="E1044" s="33">
        <v>1</v>
      </c>
      <c r="F1044" s="43">
        <v>1.32E-2</v>
      </c>
      <c r="G1044" s="43">
        <f>IFERROR(G1043+PQ_Test[[#This Row],[Factor]]*PQ_Test[[#This Row],[Rate]]*IF($C$1="Up",1,IF($C$1="Down",-1,0)),0)</f>
        <v>0.57177486338798156</v>
      </c>
      <c r="H1044" s="54">
        <f>IF(Test_type="Up",'Request Details'!$H$5,IF(Test_type="Down",'Request Details'!$I$5,0))*PQ_Test[[#This Row],[Profile %]]</f>
        <v>5.7177486338798156</v>
      </c>
      <c r="I1044" s="54">
        <f>IF(Test_type="Up",'Request Details'!$H$5,IF(Test_type="Down",'Request Details'!$I$5,0))*PQ_Test[[#This Row],[Rate]]*15</f>
        <v>1.98</v>
      </c>
    </row>
    <row r="1045" spans="2:9" x14ac:dyDescent="0.3">
      <c r="B1045" s="34">
        <f>TEXT(PQ_Test[[#This Row],[Timestep]]*"00:00:04","HH:MM:SS")+0</f>
        <v>4.7083333333333331E-2</v>
      </c>
      <c r="C1045" s="33">
        <v>1017</v>
      </c>
      <c r="D1045" s="33" t="s">
        <v>36</v>
      </c>
      <c r="E1045" s="33">
        <v>1</v>
      </c>
      <c r="F1045" s="43">
        <v>1.32E-2</v>
      </c>
      <c r="G1045" s="43">
        <f>IFERROR(G1044+PQ_Test[[#This Row],[Factor]]*PQ_Test[[#This Row],[Rate]]*IF($C$1="Up",1,IF($C$1="Down",-1,0)),0)</f>
        <v>0.58497486338798155</v>
      </c>
      <c r="H1045" s="54">
        <f>IF(Test_type="Up",'Request Details'!$H$5,IF(Test_type="Down",'Request Details'!$I$5,0))*PQ_Test[[#This Row],[Profile %]]</f>
        <v>5.8497486338798153</v>
      </c>
      <c r="I1045" s="54">
        <f>IF(Test_type="Up",'Request Details'!$H$5,IF(Test_type="Down",'Request Details'!$I$5,0))*PQ_Test[[#This Row],[Rate]]*15</f>
        <v>1.98</v>
      </c>
    </row>
    <row r="1046" spans="2:9" x14ac:dyDescent="0.3">
      <c r="B1046" s="34">
        <f>TEXT(PQ_Test[[#This Row],[Timestep]]*"00:00:04","HH:MM:SS")+0</f>
        <v>4.7129629629629632E-2</v>
      </c>
      <c r="C1046" s="33">
        <v>1018</v>
      </c>
      <c r="D1046" s="33" t="s">
        <v>36</v>
      </c>
      <c r="E1046" s="33">
        <v>1</v>
      </c>
      <c r="F1046" s="43">
        <v>1.32E-2</v>
      </c>
      <c r="G1046" s="43">
        <f>IFERROR(G1045+PQ_Test[[#This Row],[Factor]]*PQ_Test[[#This Row],[Rate]]*IF($C$1="Up",1,IF($C$1="Down",-1,0)),0)</f>
        <v>0.59817486338798154</v>
      </c>
      <c r="H1046" s="54">
        <f>IF(Test_type="Up",'Request Details'!$H$5,IF(Test_type="Down",'Request Details'!$I$5,0))*PQ_Test[[#This Row],[Profile %]]</f>
        <v>5.9817486338798158</v>
      </c>
      <c r="I1046" s="54">
        <f>IF(Test_type="Up",'Request Details'!$H$5,IF(Test_type="Down",'Request Details'!$I$5,0))*PQ_Test[[#This Row],[Rate]]*15</f>
        <v>1.98</v>
      </c>
    </row>
    <row r="1047" spans="2:9" x14ac:dyDescent="0.3">
      <c r="B1047" s="34">
        <f>TEXT(PQ_Test[[#This Row],[Timestep]]*"00:00:04","HH:MM:SS")+0</f>
        <v>4.7175925925925927E-2</v>
      </c>
      <c r="C1047" s="33">
        <v>1019</v>
      </c>
      <c r="D1047" s="33" t="s">
        <v>36</v>
      </c>
      <c r="E1047" s="33">
        <v>1</v>
      </c>
      <c r="F1047" s="43">
        <v>1.32E-2</v>
      </c>
      <c r="G1047" s="43">
        <f>IFERROR(G1046+PQ_Test[[#This Row],[Factor]]*PQ_Test[[#This Row],[Rate]]*IF($C$1="Up",1,IF($C$1="Down",-1,0)),0)</f>
        <v>0.61137486338798153</v>
      </c>
      <c r="H1047" s="54">
        <f>IF(Test_type="Up",'Request Details'!$H$5,IF(Test_type="Down",'Request Details'!$I$5,0))*PQ_Test[[#This Row],[Profile %]]</f>
        <v>6.1137486338798155</v>
      </c>
      <c r="I1047" s="54">
        <f>IF(Test_type="Up",'Request Details'!$H$5,IF(Test_type="Down",'Request Details'!$I$5,0))*PQ_Test[[#This Row],[Rate]]*15</f>
        <v>1.98</v>
      </c>
    </row>
    <row r="1048" spans="2:9" x14ac:dyDescent="0.3">
      <c r="B1048" s="34">
        <f>TEXT(PQ_Test[[#This Row],[Timestep]]*"00:00:04","HH:MM:SS")+0</f>
        <v>4.7222222222222221E-2</v>
      </c>
      <c r="C1048" s="33">
        <v>1020</v>
      </c>
      <c r="D1048" s="33" t="s">
        <v>37</v>
      </c>
      <c r="E1048" s="33">
        <v>-1</v>
      </c>
      <c r="F1048" s="43">
        <v>1.32E-2</v>
      </c>
      <c r="G1048" s="43">
        <f>IFERROR(G1047+PQ_Test[[#This Row],[Factor]]*PQ_Test[[#This Row],[Rate]]*IF($C$1="Up",1,IF($C$1="Down",-1,0)),0)</f>
        <v>0.59817486338798154</v>
      </c>
      <c r="H1048" s="54">
        <f>IF(Test_type="Up",'Request Details'!$H$5,IF(Test_type="Down",'Request Details'!$I$5,0))*PQ_Test[[#This Row],[Profile %]]</f>
        <v>5.9817486338798158</v>
      </c>
      <c r="I1048" s="54">
        <f>IF(Test_type="Up",'Request Details'!$H$5,IF(Test_type="Down",'Request Details'!$I$5,0))*PQ_Test[[#This Row],[Rate]]*15</f>
        <v>1.98</v>
      </c>
    </row>
    <row r="1049" spans="2:9" x14ac:dyDescent="0.3">
      <c r="B1049" s="34">
        <f>TEXT(PQ_Test[[#This Row],[Timestep]]*"00:00:04","HH:MM:SS")+0</f>
        <v>4.7268518518518515E-2</v>
      </c>
      <c r="C1049" s="33">
        <v>1021</v>
      </c>
      <c r="D1049" s="33" t="s">
        <v>37</v>
      </c>
      <c r="E1049" s="33">
        <v>-1</v>
      </c>
      <c r="F1049" s="43">
        <v>1.32E-2</v>
      </c>
      <c r="G1049" s="43">
        <f>IFERROR(G1048+PQ_Test[[#This Row],[Factor]]*PQ_Test[[#This Row],[Rate]]*IF($C$1="Up",1,IF($C$1="Down",-1,0)),0)</f>
        <v>0.58497486338798155</v>
      </c>
      <c r="H1049" s="54">
        <f>IF(Test_type="Up",'Request Details'!$H$5,IF(Test_type="Down",'Request Details'!$I$5,0))*PQ_Test[[#This Row],[Profile %]]</f>
        <v>5.8497486338798153</v>
      </c>
      <c r="I1049" s="54">
        <f>IF(Test_type="Up",'Request Details'!$H$5,IF(Test_type="Down",'Request Details'!$I$5,0))*PQ_Test[[#This Row],[Rate]]*15</f>
        <v>1.98</v>
      </c>
    </row>
    <row r="1050" spans="2:9" x14ac:dyDescent="0.3">
      <c r="B1050" s="34">
        <f>TEXT(PQ_Test[[#This Row],[Timestep]]*"00:00:04","HH:MM:SS")+0</f>
        <v>4.731481481481481E-2</v>
      </c>
      <c r="C1050" s="33">
        <v>1022</v>
      </c>
      <c r="D1050" s="33" t="s">
        <v>37</v>
      </c>
      <c r="E1050" s="33">
        <v>-1</v>
      </c>
      <c r="F1050" s="43">
        <v>1.32E-2</v>
      </c>
      <c r="G1050" s="43">
        <f>IFERROR(G1049+PQ_Test[[#This Row],[Factor]]*PQ_Test[[#This Row],[Rate]]*IF($C$1="Up",1,IF($C$1="Down",-1,0)),0)</f>
        <v>0.57177486338798156</v>
      </c>
      <c r="H1050" s="54">
        <f>IF(Test_type="Up",'Request Details'!$H$5,IF(Test_type="Down",'Request Details'!$I$5,0))*PQ_Test[[#This Row],[Profile %]]</f>
        <v>5.7177486338798156</v>
      </c>
      <c r="I1050" s="54">
        <f>IF(Test_type="Up",'Request Details'!$H$5,IF(Test_type="Down",'Request Details'!$I$5,0))*PQ_Test[[#This Row],[Rate]]*15</f>
        <v>1.98</v>
      </c>
    </row>
    <row r="1051" spans="2:9" x14ac:dyDescent="0.3">
      <c r="B1051" s="34">
        <f>TEXT(PQ_Test[[#This Row],[Timestep]]*"00:00:04","HH:MM:SS")+0</f>
        <v>4.7361111111111111E-2</v>
      </c>
      <c r="C1051" s="33">
        <v>1023</v>
      </c>
      <c r="D1051" s="33" t="s">
        <v>37</v>
      </c>
      <c r="E1051" s="33">
        <v>-1</v>
      </c>
      <c r="F1051" s="43">
        <v>1.32E-2</v>
      </c>
      <c r="G1051" s="43">
        <f>IFERROR(G1050+PQ_Test[[#This Row],[Factor]]*PQ_Test[[#This Row],[Rate]]*IF($C$1="Up",1,IF($C$1="Down",-1,0)),0)</f>
        <v>0.55857486338798157</v>
      </c>
      <c r="H1051" s="54">
        <f>IF(Test_type="Up",'Request Details'!$H$5,IF(Test_type="Down",'Request Details'!$I$5,0))*PQ_Test[[#This Row],[Profile %]]</f>
        <v>5.5857486338798159</v>
      </c>
      <c r="I1051" s="54">
        <f>IF(Test_type="Up",'Request Details'!$H$5,IF(Test_type="Down",'Request Details'!$I$5,0))*PQ_Test[[#This Row],[Rate]]*15</f>
        <v>1.98</v>
      </c>
    </row>
    <row r="1052" spans="2:9" x14ac:dyDescent="0.3">
      <c r="B1052" s="34">
        <f>TEXT(PQ_Test[[#This Row],[Timestep]]*"00:00:04","HH:MM:SS")+0</f>
        <v>4.7407407407407405E-2</v>
      </c>
      <c r="C1052" s="33">
        <v>1024</v>
      </c>
      <c r="D1052" s="33" t="s">
        <v>37</v>
      </c>
      <c r="E1052" s="33">
        <v>-1</v>
      </c>
      <c r="F1052" s="43">
        <v>1.32E-2</v>
      </c>
      <c r="G1052" s="43">
        <f>IFERROR(G1051+PQ_Test[[#This Row],[Factor]]*PQ_Test[[#This Row],[Rate]]*IF($C$1="Up",1,IF($C$1="Down",-1,0)),0)</f>
        <v>0.54537486338798158</v>
      </c>
      <c r="H1052" s="54">
        <f>IF(Test_type="Up",'Request Details'!$H$5,IF(Test_type="Down",'Request Details'!$I$5,0))*PQ_Test[[#This Row],[Profile %]]</f>
        <v>5.4537486338798153</v>
      </c>
      <c r="I1052" s="54">
        <f>IF(Test_type="Up",'Request Details'!$H$5,IF(Test_type="Down",'Request Details'!$I$5,0))*PQ_Test[[#This Row],[Rate]]*15</f>
        <v>1.98</v>
      </c>
    </row>
    <row r="1053" spans="2:9" x14ac:dyDescent="0.3">
      <c r="B1053" s="34">
        <f>TEXT(PQ_Test[[#This Row],[Timestep]]*"00:00:04","HH:MM:SS")+0</f>
        <v>4.7453703703703699E-2</v>
      </c>
      <c r="C1053" s="33">
        <v>1025</v>
      </c>
      <c r="D1053" s="33" t="s">
        <v>37</v>
      </c>
      <c r="E1053" s="33">
        <v>-1</v>
      </c>
      <c r="F1053" s="43">
        <v>1.32E-2</v>
      </c>
      <c r="G1053" s="43">
        <f>IFERROR(G1052+PQ_Test[[#This Row],[Factor]]*PQ_Test[[#This Row],[Rate]]*IF($C$1="Up",1,IF($C$1="Down",-1,0)),0)</f>
        <v>0.53217486338798159</v>
      </c>
      <c r="H1053" s="54">
        <f>IF(Test_type="Up",'Request Details'!$H$5,IF(Test_type="Down",'Request Details'!$I$5,0))*PQ_Test[[#This Row],[Profile %]]</f>
        <v>5.3217486338798157</v>
      </c>
      <c r="I1053" s="54">
        <f>IF(Test_type="Up",'Request Details'!$H$5,IF(Test_type="Down",'Request Details'!$I$5,0))*PQ_Test[[#This Row],[Rate]]*15</f>
        <v>1.98</v>
      </c>
    </row>
    <row r="1054" spans="2:9" x14ac:dyDescent="0.3">
      <c r="B1054" s="34">
        <f>TEXT(PQ_Test[[#This Row],[Timestep]]*"00:00:04","HH:MM:SS")+0</f>
        <v>4.7500000000000007E-2</v>
      </c>
      <c r="C1054" s="33">
        <v>1026</v>
      </c>
      <c r="D1054" s="33" t="s">
        <v>37</v>
      </c>
      <c r="E1054" s="33">
        <v>-1</v>
      </c>
      <c r="F1054" s="43">
        <v>1.32E-2</v>
      </c>
      <c r="G1054" s="43">
        <f>IFERROR(G1053+PQ_Test[[#This Row],[Factor]]*PQ_Test[[#This Row],[Rate]]*IF($C$1="Up",1,IF($C$1="Down",-1,0)),0)</f>
        <v>0.5189748633879816</v>
      </c>
      <c r="H1054" s="54">
        <f>IF(Test_type="Up",'Request Details'!$H$5,IF(Test_type="Down",'Request Details'!$I$5,0))*PQ_Test[[#This Row],[Profile %]]</f>
        <v>5.189748633879816</v>
      </c>
      <c r="I1054" s="54">
        <f>IF(Test_type="Up",'Request Details'!$H$5,IF(Test_type="Down",'Request Details'!$I$5,0))*PQ_Test[[#This Row],[Rate]]*15</f>
        <v>1.98</v>
      </c>
    </row>
    <row r="1055" spans="2:9" x14ac:dyDescent="0.3">
      <c r="B1055" s="34">
        <f>TEXT(PQ_Test[[#This Row],[Timestep]]*"00:00:04","HH:MM:SS")+0</f>
        <v>4.7546296296296302E-2</v>
      </c>
      <c r="C1055" s="33">
        <v>1027</v>
      </c>
      <c r="D1055" s="33" t="s">
        <v>37</v>
      </c>
      <c r="E1055" s="33">
        <v>-1</v>
      </c>
      <c r="F1055" s="43">
        <v>1.32E-2</v>
      </c>
      <c r="G1055" s="43">
        <f>IFERROR(G1054+PQ_Test[[#This Row],[Factor]]*PQ_Test[[#This Row],[Rate]]*IF($C$1="Up",1,IF($C$1="Down",-1,0)),0)</f>
        <v>0.50577486338798161</v>
      </c>
      <c r="H1055" s="54">
        <f>IF(Test_type="Up",'Request Details'!$H$5,IF(Test_type="Down",'Request Details'!$I$5,0))*PQ_Test[[#This Row],[Profile %]]</f>
        <v>5.0577486338798163</v>
      </c>
      <c r="I1055" s="54">
        <f>IF(Test_type="Up",'Request Details'!$H$5,IF(Test_type="Down",'Request Details'!$I$5,0))*PQ_Test[[#This Row],[Rate]]*15</f>
        <v>1.98</v>
      </c>
    </row>
    <row r="1056" spans="2:9" x14ac:dyDescent="0.3">
      <c r="B1056" s="34">
        <f>TEXT(PQ_Test[[#This Row],[Timestep]]*"00:00:04","HH:MM:SS")+0</f>
        <v>4.7592592592592596E-2</v>
      </c>
      <c r="C1056" s="33">
        <v>1028</v>
      </c>
      <c r="D1056" s="33" t="s">
        <v>37</v>
      </c>
      <c r="E1056" s="33">
        <v>-1</v>
      </c>
      <c r="F1056" s="43">
        <v>1.32E-2</v>
      </c>
      <c r="G1056" s="43">
        <f>IFERROR(G1055+PQ_Test[[#This Row],[Factor]]*PQ_Test[[#This Row],[Rate]]*IF($C$1="Up",1,IF($C$1="Down",-1,0)),0)</f>
        <v>0.49257486338798162</v>
      </c>
      <c r="H1056" s="54">
        <f>IF(Test_type="Up",'Request Details'!$H$5,IF(Test_type="Down",'Request Details'!$I$5,0))*PQ_Test[[#This Row],[Profile %]]</f>
        <v>4.9257486338798167</v>
      </c>
      <c r="I1056" s="54">
        <f>IF(Test_type="Up",'Request Details'!$H$5,IF(Test_type="Down",'Request Details'!$I$5,0))*PQ_Test[[#This Row],[Rate]]*15</f>
        <v>1.98</v>
      </c>
    </row>
    <row r="1057" spans="2:9" x14ac:dyDescent="0.3">
      <c r="B1057" s="34">
        <f>TEXT(PQ_Test[[#This Row],[Timestep]]*"00:00:04","HH:MM:SS")+0</f>
        <v>4.763888888888889E-2</v>
      </c>
      <c r="C1057" s="33">
        <v>1029</v>
      </c>
      <c r="D1057" s="33" t="s">
        <v>37</v>
      </c>
      <c r="E1057" s="33">
        <v>-1</v>
      </c>
      <c r="F1057" s="43">
        <v>1.32E-2</v>
      </c>
      <c r="G1057" s="43">
        <f>IFERROR(G1056+PQ_Test[[#This Row],[Factor]]*PQ_Test[[#This Row],[Rate]]*IF($C$1="Up",1,IF($C$1="Down",-1,0)),0)</f>
        <v>0.47937486338798163</v>
      </c>
      <c r="H1057" s="54">
        <f>IF(Test_type="Up",'Request Details'!$H$5,IF(Test_type="Down",'Request Details'!$I$5,0))*PQ_Test[[#This Row],[Profile %]]</f>
        <v>4.7937486338798161</v>
      </c>
      <c r="I1057" s="54">
        <f>IF(Test_type="Up",'Request Details'!$H$5,IF(Test_type="Down",'Request Details'!$I$5,0))*PQ_Test[[#This Row],[Rate]]*15</f>
        <v>1.98</v>
      </c>
    </row>
    <row r="1058" spans="2:9" x14ac:dyDescent="0.3">
      <c r="B1058" s="34">
        <f>TEXT(PQ_Test[[#This Row],[Timestep]]*"00:00:04","HH:MM:SS")+0</f>
        <v>4.7685185185185185E-2</v>
      </c>
      <c r="C1058" s="33">
        <v>1030</v>
      </c>
      <c r="D1058" s="33" t="s">
        <v>37</v>
      </c>
      <c r="E1058" s="33">
        <v>-1</v>
      </c>
      <c r="F1058" s="43">
        <v>1.32E-2</v>
      </c>
      <c r="G1058" s="43">
        <f>IFERROR(G1057+PQ_Test[[#This Row],[Factor]]*PQ_Test[[#This Row],[Rate]]*IF($C$1="Up",1,IF($C$1="Down",-1,0)),0)</f>
        <v>0.46617486338798164</v>
      </c>
      <c r="H1058" s="54">
        <f>IF(Test_type="Up",'Request Details'!$H$5,IF(Test_type="Down",'Request Details'!$I$5,0))*PQ_Test[[#This Row],[Profile %]]</f>
        <v>4.6617486338798164</v>
      </c>
      <c r="I1058" s="54">
        <f>IF(Test_type="Up",'Request Details'!$H$5,IF(Test_type="Down",'Request Details'!$I$5,0))*PQ_Test[[#This Row],[Rate]]*15</f>
        <v>1.98</v>
      </c>
    </row>
    <row r="1059" spans="2:9" x14ac:dyDescent="0.3">
      <c r="B1059" s="34">
        <f>TEXT(PQ_Test[[#This Row],[Timestep]]*"00:00:04","HH:MM:SS")+0</f>
        <v>4.7731481481481486E-2</v>
      </c>
      <c r="C1059" s="33">
        <v>1031</v>
      </c>
      <c r="D1059" s="33" t="s">
        <v>37</v>
      </c>
      <c r="E1059" s="33">
        <v>-1</v>
      </c>
      <c r="F1059" s="43">
        <v>1.32E-2</v>
      </c>
      <c r="G1059" s="43">
        <f>IFERROR(G1058+PQ_Test[[#This Row],[Factor]]*PQ_Test[[#This Row],[Rate]]*IF($C$1="Up",1,IF($C$1="Down",-1,0)),0)</f>
        <v>0.45297486338798165</v>
      </c>
      <c r="H1059" s="54">
        <f>IF(Test_type="Up",'Request Details'!$H$5,IF(Test_type="Down",'Request Details'!$I$5,0))*PQ_Test[[#This Row],[Profile %]]</f>
        <v>4.5297486338798167</v>
      </c>
      <c r="I1059" s="54">
        <f>IF(Test_type="Up",'Request Details'!$H$5,IF(Test_type="Down",'Request Details'!$I$5,0))*PQ_Test[[#This Row],[Rate]]*15</f>
        <v>1.98</v>
      </c>
    </row>
    <row r="1060" spans="2:9" x14ac:dyDescent="0.3">
      <c r="B1060" s="34">
        <f>TEXT(PQ_Test[[#This Row],[Timestep]]*"00:00:04","HH:MM:SS")+0</f>
        <v>4.777777777777778E-2</v>
      </c>
      <c r="C1060" s="33">
        <v>1032</v>
      </c>
      <c r="D1060" s="33" t="s">
        <v>37</v>
      </c>
      <c r="E1060" s="33">
        <v>-1</v>
      </c>
      <c r="F1060" s="43">
        <v>1.32E-2</v>
      </c>
      <c r="G1060" s="43">
        <f>IFERROR(G1059+PQ_Test[[#This Row],[Factor]]*PQ_Test[[#This Row],[Rate]]*IF($C$1="Up",1,IF($C$1="Down",-1,0)),0)</f>
        <v>0.43977486338798166</v>
      </c>
      <c r="H1060" s="54">
        <f>IF(Test_type="Up",'Request Details'!$H$5,IF(Test_type="Down",'Request Details'!$I$5,0))*PQ_Test[[#This Row],[Profile %]]</f>
        <v>4.3977486338798162</v>
      </c>
      <c r="I1060" s="54">
        <f>IF(Test_type="Up",'Request Details'!$H$5,IF(Test_type="Down",'Request Details'!$I$5,0))*PQ_Test[[#This Row],[Rate]]*15</f>
        <v>1.98</v>
      </c>
    </row>
    <row r="1061" spans="2:9" x14ac:dyDescent="0.3">
      <c r="B1061" s="34">
        <f>TEXT(PQ_Test[[#This Row],[Timestep]]*"00:00:04","HH:MM:SS")+0</f>
        <v>4.7824074074074074E-2</v>
      </c>
      <c r="C1061" s="33">
        <v>1033</v>
      </c>
      <c r="D1061" s="33" t="s">
        <v>37</v>
      </c>
      <c r="E1061" s="33">
        <v>-1</v>
      </c>
      <c r="F1061" s="43">
        <v>1.32E-2</v>
      </c>
      <c r="G1061" s="43">
        <f>IFERROR(G1060+PQ_Test[[#This Row],[Factor]]*PQ_Test[[#This Row],[Rate]]*IF($C$1="Up",1,IF($C$1="Down",-1,0)),0)</f>
        <v>0.42657486338798167</v>
      </c>
      <c r="H1061" s="54">
        <f>IF(Test_type="Up",'Request Details'!$H$5,IF(Test_type="Down",'Request Details'!$I$5,0))*PQ_Test[[#This Row],[Profile %]]</f>
        <v>4.2657486338798165</v>
      </c>
      <c r="I1061" s="54">
        <f>IF(Test_type="Up",'Request Details'!$H$5,IF(Test_type="Down",'Request Details'!$I$5,0))*PQ_Test[[#This Row],[Rate]]*15</f>
        <v>1.98</v>
      </c>
    </row>
    <row r="1062" spans="2:9" x14ac:dyDescent="0.3">
      <c r="B1062" s="34">
        <f>TEXT(PQ_Test[[#This Row],[Timestep]]*"00:00:04","HH:MM:SS")+0</f>
        <v>4.7870370370370369E-2</v>
      </c>
      <c r="C1062" s="33">
        <v>1034</v>
      </c>
      <c r="D1062" s="33" t="s">
        <v>37</v>
      </c>
      <c r="E1062" s="33">
        <v>-1</v>
      </c>
      <c r="F1062" s="43">
        <v>1.32E-2</v>
      </c>
      <c r="G1062" s="43">
        <f>IFERROR(G1061+PQ_Test[[#This Row],[Factor]]*PQ_Test[[#This Row],[Rate]]*IF($C$1="Up",1,IF($C$1="Down",-1,0)),0)</f>
        <v>0.41337486338798168</v>
      </c>
      <c r="H1062" s="54">
        <f>IF(Test_type="Up",'Request Details'!$H$5,IF(Test_type="Down",'Request Details'!$I$5,0))*PQ_Test[[#This Row],[Profile %]]</f>
        <v>4.1337486338798168</v>
      </c>
      <c r="I1062" s="54">
        <f>IF(Test_type="Up",'Request Details'!$H$5,IF(Test_type="Down",'Request Details'!$I$5,0))*PQ_Test[[#This Row],[Rate]]*15</f>
        <v>1.98</v>
      </c>
    </row>
    <row r="1063" spans="2:9" x14ac:dyDescent="0.3">
      <c r="B1063" s="34">
        <f>TEXT(PQ_Test[[#This Row],[Timestep]]*"00:00:04","HH:MM:SS")+0</f>
        <v>4.7916666666666663E-2</v>
      </c>
      <c r="C1063" s="33">
        <v>1035</v>
      </c>
      <c r="D1063" s="33" t="s">
        <v>37</v>
      </c>
      <c r="E1063" s="33">
        <v>-1</v>
      </c>
      <c r="F1063" s="43">
        <v>1.32E-2</v>
      </c>
      <c r="G1063" s="43">
        <f>IFERROR(G1062+PQ_Test[[#This Row],[Factor]]*PQ_Test[[#This Row],[Rate]]*IF($C$1="Up",1,IF($C$1="Down",-1,0)),0)</f>
        <v>0.40017486338798169</v>
      </c>
      <c r="H1063" s="54">
        <f>IF(Test_type="Up",'Request Details'!$H$5,IF(Test_type="Down",'Request Details'!$I$5,0))*PQ_Test[[#This Row],[Profile %]]</f>
        <v>4.0017486338798172</v>
      </c>
      <c r="I1063" s="54">
        <f>IF(Test_type="Up",'Request Details'!$H$5,IF(Test_type="Down",'Request Details'!$I$5,0))*PQ_Test[[#This Row],[Rate]]*15</f>
        <v>1.98</v>
      </c>
    </row>
    <row r="1064" spans="2:9" x14ac:dyDescent="0.3">
      <c r="B1064" s="34">
        <f>TEXT(PQ_Test[[#This Row],[Timestep]]*"00:00:04","HH:MM:SS")+0</f>
        <v>4.7962962962962964E-2</v>
      </c>
      <c r="C1064" s="33">
        <v>1036</v>
      </c>
      <c r="D1064" s="33" t="s">
        <v>37</v>
      </c>
      <c r="E1064" s="33">
        <v>-1</v>
      </c>
      <c r="F1064" s="43">
        <v>1.32E-2</v>
      </c>
      <c r="G1064" s="43">
        <f>IFERROR(G1063+PQ_Test[[#This Row],[Factor]]*PQ_Test[[#This Row],[Rate]]*IF($C$1="Up",1,IF($C$1="Down",-1,0)),0)</f>
        <v>0.3869748633879817</v>
      </c>
      <c r="H1064" s="54">
        <f>IF(Test_type="Up",'Request Details'!$H$5,IF(Test_type="Down",'Request Details'!$I$5,0))*PQ_Test[[#This Row],[Profile %]]</f>
        <v>3.869748633879817</v>
      </c>
      <c r="I1064" s="54">
        <f>IF(Test_type="Up",'Request Details'!$H$5,IF(Test_type="Down",'Request Details'!$I$5,0))*PQ_Test[[#This Row],[Rate]]*15</f>
        <v>1.98</v>
      </c>
    </row>
    <row r="1065" spans="2:9" x14ac:dyDescent="0.3">
      <c r="B1065" s="34">
        <f>TEXT(PQ_Test[[#This Row],[Timestep]]*"00:00:04","HH:MM:SS")+0</f>
        <v>4.8009259259259258E-2</v>
      </c>
      <c r="C1065" s="33">
        <v>1037</v>
      </c>
      <c r="D1065" s="33" t="s">
        <v>37</v>
      </c>
      <c r="E1065" s="33">
        <v>-1</v>
      </c>
      <c r="F1065" s="43">
        <v>1.32E-2</v>
      </c>
      <c r="G1065" s="43">
        <f>IFERROR(G1064+PQ_Test[[#This Row],[Factor]]*PQ_Test[[#This Row],[Rate]]*IF($C$1="Up",1,IF($C$1="Down",-1,0)),0)</f>
        <v>0.37377486338798172</v>
      </c>
      <c r="H1065" s="54">
        <f>IF(Test_type="Up",'Request Details'!$H$5,IF(Test_type="Down",'Request Details'!$I$5,0))*PQ_Test[[#This Row],[Profile %]]</f>
        <v>3.7377486338798169</v>
      </c>
      <c r="I1065" s="54">
        <f>IF(Test_type="Up",'Request Details'!$H$5,IF(Test_type="Down",'Request Details'!$I$5,0))*PQ_Test[[#This Row],[Rate]]*15</f>
        <v>1.98</v>
      </c>
    </row>
    <row r="1066" spans="2:9" x14ac:dyDescent="0.3">
      <c r="B1066" s="34">
        <f>TEXT(PQ_Test[[#This Row],[Timestep]]*"00:00:04","HH:MM:SS")+0</f>
        <v>4.8055555555555553E-2</v>
      </c>
      <c r="C1066" s="33">
        <v>1038</v>
      </c>
      <c r="D1066" s="33" t="s">
        <v>37</v>
      </c>
      <c r="E1066" s="33">
        <v>-1</v>
      </c>
      <c r="F1066" s="43">
        <v>1.32E-2</v>
      </c>
      <c r="G1066" s="43">
        <f>IFERROR(G1065+PQ_Test[[#This Row],[Factor]]*PQ_Test[[#This Row],[Rate]]*IF($C$1="Up",1,IF($C$1="Down",-1,0)),0)</f>
        <v>0.36057486338798173</v>
      </c>
      <c r="H1066" s="54">
        <f>IF(Test_type="Up",'Request Details'!$H$5,IF(Test_type="Down",'Request Details'!$I$5,0))*PQ_Test[[#This Row],[Profile %]]</f>
        <v>3.6057486338798173</v>
      </c>
      <c r="I1066" s="54">
        <f>IF(Test_type="Up",'Request Details'!$H$5,IF(Test_type="Down",'Request Details'!$I$5,0))*PQ_Test[[#This Row],[Rate]]*15</f>
        <v>1.98</v>
      </c>
    </row>
    <row r="1067" spans="2:9" x14ac:dyDescent="0.3">
      <c r="B1067" s="34">
        <f>TEXT(PQ_Test[[#This Row],[Timestep]]*"00:00:04","HH:MM:SS")+0</f>
        <v>4.8101851851851847E-2</v>
      </c>
      <c r="C1067" s="33">
        <v>1039</v>
      </c>
      <c r="D1067" s="33" t="s">
        <v>37</v>
      </c>
      <c r="E1067" s="33">
        <v>-1</v>
      </c>
      <c r="F1067" s="43">
        <v>1.32E-2</v>
      </c>
      <c r="G1067" s="43">
        <f>IFERROR(G1066+PQ_Test[[#This Row],[Factor]]*PQ_Test[[#This Row],[Rate]]*IF($C$1="Up",1,IF($C$1="Down",-1,0)),0)</f>
        <v>0.34737486338798174</v>
      </c>
      <c r="H1067" s="54">
        <f>IF(Test_type="Up",'Request Details'!$H$5,IF(Test_type="Down",'Request Details'!$I$5,0))*PQ_Test[[#This Row],[Profile %]]</f>
        <v>3.4737486338798176</v>
      </c>
      <c r="I1067" s="54">
        <f>IF(Test_type="Up",'Request Details'!$H$5,IF(Test_type="Down",'Request Details'!$I$5,0))*PQ_Test[[#This Row],[Rate]]*15</f>
        <v>1.98</v>
      </c>
    </row>
    <row r="1068" spans="2:9" x14ac:dyDescent="0.3">
      <c r="B1068" s="34">
        <f>TEXT(PQ_Test[[#This Row],[Timestep]]*"00:00:04","HH:MM:SS")+0</f>
        <v>4.8148148148148141E-2</v>
      </c>
      <c r="C1068" s="33">
        <v>1040</v>
      </c>
      <c r="D1068" s="33" t="s">
        <v>37</v>
      </c>
      <c r="E1068" s="33">
        <v>-1</v>
      </c>
      <c r="F1068" s="43">
        <v>1.32E-2</v>
      </c>
      <c r="G1068" s="43">
        <f>IFERROR(G1067+PQ_Test[[#This Row],[Factor]]*PQ_Test[[#This Row],[Rate]]*IF($C$1="Up",1,IF($C$1="Down",-1,0)),0)</f>
        <v>0.33417486338798175</v>
      </c>
      <c r="H1068" s="54">
        <f>IF(Test_type="Up",'Request Details'!$H$5,IF(Test_type="Down",'Request Details'!$I$5,0))*PQ_Test[[#This Row],[Profile %]]</f>
        <v>3.3417486338798175</v>
      </c>
      <c r="I1068" s="54">
        <f>IF(Test_type="Up",'Request Details'!$H$5,IF(Test_type="Down",'Request Details'!$I$5,0))*PQ_Test[[#This Row],[Rate]]*15</f>
        <v>1.98</v>
      </c>
    </row>
    <row r="1069" spans="2:9" x14ac:dyDescent="0.3">
      <c r="B1069" s="34">
        <f>TEXT(PQ_Test[[#This Row],[Timestep]]*"00:00:04","HH:MM:SS")+0</f>
        <v>4.8194444444444449E-2</v>
      </c>
      <c r="C1069" s="33">
        <v>1041</v>
      </c>
      <c r="D1069" s="33" t="s">
        <v>37</v>
      </c>
      <c r="E1069" s="33">
        <v>-1</v>
      </c>
      <c r="F1069" s="43">
        <v>1.32E-2</v>
      </c>
      <c r="G1069" s="43">
        <f>IFERROR(G1068+PQ_Test[[#This Row],[Factor]]*PQ_Test[[#This Row],[Rate]]*IF($C$1="Up",1,IF($C$1="Down",-1,0)),0)</f>
        <v>0.32097486338798176</v>
      </c>
      <c r="H1069" s="54">
        <f>IF(Test_type="Up",'Request Details'!$H$5,IF(Test_type="Down",'Request Details'!$I$5,0))*PQ_Test[[#This Row],[Profile %]]</f>
        <v>3.2097486338798173</v>
      </c>
      <c r="I1069" s="54">
        <f>IF(Test_type="Up",'Request Details'!$H$5,IF(Test_type="Down",'Request Details'!$I$5,0))*PQ_Test[[#This Row],[Rate]]*15</f>
        <v>1.98</v>
      </c>
    </row>
    <row r="1070" spans="2:9" x14ac:dyDescent="0.3">
      <c r="B1070" s="34">
        <f>TEXT(PQ_Test[[#This Row],[Timestep]]*"00:00:04","HH:MM:SS")+0</f>
        <v>4.8240740740740744E-2</v>
      </c>
      <c r="C1070" s="33">
        <v>1042</v>
      </c>
      <c r="D1070" s="33" t="s">
        <v>37</v>
      </c>
      <c r="E1070" s="33">
        <v>-1</v>
      </c>
      <c r="F1070" s="43">
        <v>1.32E-2</v>
      </c>
      <c r="G1070" s="43">
        <f>IFERROR(G1069+PQ_Test[[#This Row],[Factor]]*PQ_Test[[#This Row],[Rate]]*IF($C$1="Up",1,IF($C$1="Down",-1,0)),0)</f>
        <v>0.30777486338798177</v>
      </c>
      <c r="H1070" s="54">
        <f>IF(Test_type="Up",'Request Details'!$H$5,IF(Test_type="Down",'Request Details'!$I$5,0))*PQ_Test[[#This Row],[Profile %]]</f>
        <v>3.0777486338798177</v>
      </c>
      <c r="I1070" s="54">
        <f>IF(Test_type="Up",'Request Details'!$H$5,IF(Test_type="Down",'Request Details'!$I$5,0))*PQ_Test[[#This Row],[Rate]]*15</f>
        <v>1.98</v>
      </c>
    </row>
    <row r="1071" spans="2:9" x14ac:dyDescent="0.3">
      <c r="B1071" s="34">
        <f>TEXT(PQ_Test[[#This Row],[Timestep]]*"00:00:04","HH:MM:SS")+0</f>
        <v>4.8287037037037038E-2</v>
      </c>
      <c r="C1071" s="33">
        <v>1043</v>
      </c>
      <c r="D1071" s="33" t="s">
        <v>37</v>
      </c>
      <c r="E1071" s="33">
        <v>-1</v>
      </c>
      <c r="F1071" s="43">
        <v>1.32E-2</v>
      </c>
      <c r="G1071" s="43">
        <f>IFERROR(G1070+PQ_Test[[#This Row],[Factor]]*PQ_Test[[#This Row],[Rate]]*IF($C$1="Up",1,IF($C$1="Down",-1,0)),0)</f>
        <v>0.29457486338798178</v>
      </c>
      <c r="H1071" s="54">
        <f>IF(Test_type="Up",'Request Details'!$H$5,IF(Test_type="Down",'Request Details'!$I$5,0))*PQ_Test[[#This Row],[Profile %]]</f>
        <v>2.945748633879818</v>
      </c>
      <c r="I1071" s="54">
        <f>IF(Test_type="Up",'Request Details'!$H$5,IF(Test_type="Down",'Request Details'!$I$5,0))*PQ_Test[[#This Row],[Rate]]*15</f>
        <v>1.98</v>
      </c>
    </row>
    <row r="1072" spans="2:9" x14ac:dyDescent="0.3">
      <c r="B1072" s="34">
        <f>TEXT(PQ_Test[[#This Row],[Timestep]]*"00:00:04","HH:MM:SS")+0</f>
        <v>4.8333333333333332E-2</v>
      </c>
      <c r="C1072" s="33">
        <v>1044</v>
      </c>
      <c r="D1072" s="33" t="s">
        <v>37</v>
      </c>
      <c r="E1072" s="33">
        <v>-1</v>
      </c>
      <c r="F1072" s="43">
        <v>1.32E-2</v>
      </c>
      <c r="G1072" s="43">
        <f>IFERROR(G1071+PQ_Test[[#This Row],[Factor]]*PQ_Test[[#This Row],[Rate]]*IF($C$1="Up",1,IF($C$1="Down",-1,0)),0)</f>
        <v>0.28137486338798179</v>
      </c>
      <c r="H1072" s="54">
        <f>IF(Test_type="Up",'Request Details'!$H$5,IF(Test_type="Down",'Request Details'!$I$5,0))*PQ_Test[[#This Row],[Profile %]]</f>
        <v>2.8137486338798179</v>
      </c>
      <c r="I1072" s="54">
        <f>IF(Test_type="Up",'Request Details'!$H$5,IF(Test_type="Down",'Request Details'!$I$5,0))*PQ_Test[[#This Row],[Rate]]*15</f>
        <v>1.98</v>
      </c>
    </row>
    <row r="1073" spans="2:9" x14ac:dyDescent="0.3">
      <c r="B1073" s="34">
        <f>TEXT(PQ_Test[[#This Row],[Timestep]]*"00:00:04","HH:MM:SS")+0</f>
        <v>4.8379629629629627E-2</v>
      </c>
      <c r="C1073" s="33">
        <v>1045</v>
      </c>
      <c r="D1073" s="33" t="s">
        <v>37</v>
      </c>
      <c r="E1073" s="33">
        <v>-1</v>
      </c>
      <c r="F1073" s="43">
        <v>1.32E-2</v>
      </c>
      <c r="G1073" s="43">
        <f>IFERROR(G1072+PQ_Test[[#This Row],[Factor]]*PQ_Test[[#This Row],[Rate]]*IF($C$1="Up",1,IF($C$1="Down",-1,0)),0)</f>
        <v>0.2681748633879818</v>
      </c>
      <c r="H1073" s="54">
        <f>IF(Test_type="Up",'Request Details'!$H$5,IF(Test_type="Down",'Request Details'!$I$5,0))*PQ_Test[[#This Row],[Profile %]]</f>
        <v>2.6817486338798178</v>
      </c>
      <c r="I1073" s="54">
        <f>IF(Test_type="Up",'Request Details'!$H$5,IF(Test_type="Down",'Request Details'!$I$5,0))*PQ_Test[[#This Row],[Rate]]*15</f>
        <v>1.98</v>
      </c>
    </row>
    <row r="1074" spans="2:9" x14ac:dyDescent="0.3">
      <c r="B1074" s="34">
        <f>TEXT(PQ_Test[[#This Row],[Timestep]]*"00:00:04","HH:MM:SS")+0</f>
        <v>4.8425925925925928E-2</v>
      </c>
      <c r="C1074" s="33">
        <v>1046</v>
      </c>
      <c r="D1074" s="33" t="s">
        <v>37</v>
      </c>
      <c r="E1074" s="33">
        <v>-1</v>
      </c>
      <c r="F1074" s="43">
        <v>1.32E-2</v>
      </c>
      <c r="G1074" s="43">
        <f>IFERROR(G1073+PQ_Test[[#This Row],[Factor]]*PQ_Test[[#This Row],[Rate]]*IF($C$1="Up",1,IF($C$1="Down",-1,0)),0)</f>
        <v>0.25497486338798181</v>
      </c>
      <c r="H1074" s="54">
        <f>IF(Test_type="Up",'Request Details'!$H$5,IF(Test_type="Down",'Request Details'!$I$5,0))*PQ_Test[[#This Row],[Profile %]]</f>
        <v>2.5497486338798181</v>
      </c>
      <c r="I1074" s="54">
        <f>IF(Test_type="Up",'Request Details'!$H$5,IF(Test_type="Down",'Request Details'!$I$5,0))*PQ_Test[[#This Row],[Rate]]*15</f>
        <v>1.98</v>
      </c>
    </row>
    <row r="1075" spans="2:9" x14ac:dyDescent="0.3">
      <c r="B1075" s="34">
        <f>TEXT(PQ_Test[[#This Row],[Timestep]]*"00:00:04","HH:MM:SS")+0</f>
        <v>4.8472222222222222E-2</v>
      </c>
      <c r="C1075" s="33">
        <v>1047</v>
      </c>
      <c r="D1075" s="33" t="s">
        <v>37</v>
      </c>
      <c r="E1075" s="33">
        <v>-1</v>
      </c>
      <c r="F1075" s="43">
        <v>1.32E-2</v>
      </c>
      <c r="G1075" s="43">
        <f>IFERROR(G1074+PQ_Test[[#This Row],[Factor]]*PQ_Test[[#This Row],[Rate]]*IF($C$1="Up",1,IF($C$1="Down",-1,0)),0)</f>
        <v>0.24177486338798182</v>
      </c>
      <c r="H1075" s="54">
        <f>IF(Test_type="Up",'Request Details'!$H$5,IF(Test_type="Down",'Request Details'!$I$5,0))*PQ_Test[[#This Row],[Profile %]]</f>
        <v>2.4177486338798184</v>
      </c>
      <c r="I1075" s="54">
        <f>IF(Test_type="Up",'Request Details'!$H$5,IF(Test_type="Down",'Request Details'!$I$5,0))*PQ_Test[[#This Row],[Rate]]*15</f>
        <v>1.98</v>
      </c>
    </row>
    <row r="1076" spans="2:9" x14ac:dyDescent="0.3">
      <c r="B1076" s="34">
        <f>TEXT(PQ_Test[[#This Row],[Timestep]]*"00:00:04","HH:MM:SS")+0</f>
        <v>4.8518518518518516E-2</v>
      </c>
      <c r="C1076" s="33">
        <v>1048</v>
      </c>
      <c r="D1076" s="33" t="s">
        <v>37</v>
      </c>
      <c r="E1076" s="33">
        <v>-1</v>
      </c>
      <c r="F1076" s="43">
        <v>1.32E-2</v>
      </c>
      <c r="G1076" s="43">
        <f>IFERROR(G1075+PQ_Test[[#This Row],[Factor]]*PQ_Test[[#This Row],[Rate]]*IF($C$1="Up",1,IF($C$1="Down",-1,0)),0)</f>
        <v>0.22857486338798183</v>
      </c>
      <c r="H1076" s="54">
        <f>IF(Test_type="Up",'Request Details'!$H$5,IF(Test_type="Down",'Request Details'!$I$5,0))*PQ_Test[[#This Row],[Profile %]]</f>
        <v>2.2857486338798183</v>
      </c>
      <c r="I1076" s="54">
        <f>IF(Test_type="Up",'Request Details'!$H$5,IF(Test_type="Down",'Request Details'!$I$5,0))*PQ_Test[[#This Row],[Rate]]*15</f>
        <v>1.98</v>
      </c>
    </row>
    <row r="1077" spans="2:9" x14ac:dyDescent="0.3">
      <c r="B1077" s="34">
        <f>TEXT(PQ_Test[[#This Row],[Timestep]]*"00:00:04","HH:MM:SS")+0</f>
        <v>4.8564814814814818E-2</v>
      </c>
      <c r="C1077" s="33">
        <v>1049</v>
      </c>
      <c r="D1077" s="33" t="s">
        <v>37</v>
      </c>
      <c r="E1077" s="33">
        <v>-1</v>
      </c>
      <c r="F1077" s="43">
        <v>1.32E-2</v>
      </c>
      <c r="G1077" s="43">
        <f>IFERROR(G1076+PQ_Test[[#This Row],[Factor]]*PQ_Test[[#This Row],[Rate]]*IF($C$1="Up",1,IF($C$1="Down",-1,0)),0)</f>
        <v>0.21537486338798184</v>
      </c>
      <c r="H1077" s="54">
        <f>IF(Test_type="Up",'Request Details'!$H$5,IF(Test_type="Down",'Request Details'!$I$5,0))*PQ_Test[[#This Row],[Profile %]]</f>
        <v>2.1537486338798182</v>
      </c>
      <c r="I1077" s="54">
        <f>IF(Test_type="Up",'Request Details'!$H$5,IF(Test_type="Down",'Request Details'!$I$5,0))*PQ_Test[[#This Row],[Rate]]*15</f>
        <v>1.98</v>
      </c>
    </row>
    <row r="1078" spans="2:9" x14ac:dyDescent="0.3">
      <c r="B1078" s="34">
        <f>TEXT(PQ_Test[[#This Row],[Timestep]]*"00:00:04","HH:MM:SS")+0</f>
        <v>4.8611111111111112E-2</v>
      </c>
      <c r="C1078" s="33">
        <v>1050</v>
      </c>
      <c r="D1078" s="33" t="s">
        <v>37</v>
      </c>
      <c r="E1078" s="33">
        <v>-1</v>
      </c>
      <c r="F1078" s="43">
        <v>1.32E-2</v>
      </c>
      <c r="G1078" s="43">
        <f>IFERROR(G1077+PQ_Test[[#This Row],[Factor]]*PQ_Test[[#This Row],[Rate]]*IF($C$1="Up",1,IF($C$1="Down",-1,0)),0)</f>
        <v>0.20217486338798185</v>
      </c>
      <c r="H1078" s="54">
        <f>IF(Test_type="Up",'Request Details'!$H$5,IF(Test_type="Down",'Request Details'!$I$5,0))*PQ_Test[[#This Row],[Profile %]]</f>
        <v>2.0217486338798185</v>
      </c>
      <c r="I1078" s="54">
        <f>IF(Test_type="Up",'Request Details'!$H$5,IF(Test_type="Down",'Request Details'!$I$5,0))*PQ_Test[[#This Row],[Rate]]*15</f>
        <v>1.98</v>
      </c>
    </row>
    <row r="1079" spans="2:9" x14ac:dyDescent="0.3">
      <c r="B1079" s="34">
        <f>TEXT(PQ_Test[[#This Row],[Timestep]]*"00:00:04","HH:MM:SS")+0</f>
        <v>4.8657407407407406E-2</v>
      </c>
      <c r="C1079" s="33">
        <v>1051</v>
      </c>
      <c r="D1079" s="33" t="s">
        <v>37</v>
      </c>
      <c r="E1079" s="33">
        <v>-1</v>
      </c>
      <c r="F1079" s="43">
        <v>1.32E-2</v>
      </c>
      <c r="G1079" s="43">
        <f>IFERROR(G1078+PQ_Test[[#This Row],[Factor]]*PQ_Test[[#This Row],[Rate]]*IF($C$1="Up",1,IF($C$1="Down",-1,0)),0)</f>
        <v>0.18897486338798186</v>
      </c>
      <c r="H1079" s="54">
        <f>IF(Test_type="Up",'Request Details'!$H$5,IF(Test_type="Down",'Request Details'!$I$5,0))*PQ_Test[[#This Row],[Profile %]]</f>
        <v>1.8897486338798186</v>
      </c>
      <c r="I1079" s="54">
        <f>IF(Test_type="Up",'Request Details'!$H$5,IF(Test_type="Down",'Request Details'!$I$5,0))*PQ_Test[[#This Row],[Rate]]*15</f>
        <v>1.98</v>
      </c>
    </row>
    <row r="1080" spans="2:9" x14ac:dyDescent="0.3">
      <c r="B1080" s="34">
        <f>TEXT(PQ_Test[[#This Row],[Timestep]]*"00:00:04","HH:MM:SS")+0</f>
        <v>4.87037037037037E-2</v>
      </c>
      <c r="C1080" s="33">
        <v>1052</v>
      </c>
      <c r="D1080" s="33" t="s">
        <v>37</v>
      </c>
      <c r="E1080" s="33">
        <v>-1</v>
      </c>
      <c r="F1080" s="43">
        <v>1.32E-2</v>
      </c>
      <c r="G1080" s="43">
        <f>IFERROR(G1079+PQ_Test[[#This Row],[Factor]]*PQ_Test[[#This Row],[Rate]]*IF($C$1="Up",1,IF($C$1="Down",-1,0)),0)</f>
        <v>0.17577486338798187</v>
      </c>
      <c r="H1080" s="54">
        <f>IF(Test_type="Up",'Request Details'!$H$5,IF(Test_type="Down",'Request Details'!$I$5,0))*PQ_Test[[#This Row],[Profile %]]</f>
        <v>1.7577486338798187</v>
      </c>
      <c r="I1080" s="54">
        <f>IF(Test_type="Up",'Request Details'!$H$5,IF(Test_type="Down",'Request Details'!$I$5,0))*PQ_Test[[#This Row],[Rate]]*15</f>
        <v>1.98</v>
      </c>
    </row>
    <row r="1081" spans="2:9" x14ac:dyDescent="0.3">
      <c r="B1081" s="34">
        <f>TEXT(PQ_Test[[#This Row],[Timestep]]*"00:00:04","HH:MM:SS")+0</f>
        <v>4.8749999999999995E-2</v>
      </c>
      <c r="C1081" s="33">
        <v>1053</v>
      </c>
      <c r="D1081" s="33" t="s">
        <v>37</v>
      </c>
      <c r="E1081" s="33">
        <v>-1</v>
      </c>
      <c r="F1081" s="43">
        <v>1.32E-2</v>
      </c>
      <c r="G1081" s="43">
        <f>IFERROR(G1080+PQ_Test[[#This Row],[Factor]]*PQ_Test[[#This Row],[Rate]]*IF($C$1="Up",1,IF($C$1="Down",-1,0)),0)</f>
        <v>0.16257486338798188</v>
      </c>
      <c r="H1081" s="54">
        <f>IF(Test_type="Up",'Request Details'!$H$5,IF(Test_type="Down",'Request Details'!$I$5,0))*PQ_Test[[#This Row],[Profile %]]</f>
        <v>1.6257486338798188</v>
      </c>
      <c r="I1081" s="54">
        <f>IF(Test_type="Up",'Request Details'!$H$5,IF(Test_type="Down",'Request Details'!$I$5,0))*PQ_Test[[#This Row],[Rate]]*15</f>
        <v>1.98</v>
      </c>
    </row>
    <row r="1082" spans="2:9" x14ac:dyDescent="0.3">
      <c r="B1082" s="34">
        <f>TEXT(PQ_Test[[#This Row],[Timestep]]*"00:00:04","HH:MM:SS")+0</f>
        <v>4.8796296296296303E-2</v>
      </c>
      <c r="C1082" s="33">
        <v>1054</v>
      </c>
      <c r="D1082" s="33" t="s">
        <v>37</v>
      </c>
      <c r="E1082" s="33">
        <v>-1</v>
      </c>
      <c r="F1082" s="43">
        <v>1.32E-2</v>
      </c>
      <c r="G1082" s="43">
        <f>IFERROR(G1081+PQ_Test[[#This Row],[Factor]]*PQ_Test[[#This Row],[Rate]]*IF($C$1="Up",1,IF($C$1="Down",-1,0)),0)</f>
        <v>0.14937486338798189</v>
      </c>
      <c r="H1082" s="54">
        <f>IF(Test_type="Up",'Request Details'!$H$5,IF(Test_type="Down",'Request Details'!$I$5,0))*PQ_Test[[#This Row],[Profile %]]</f>
        <v>1.4937486338798189</v>
      </c>
      <c r="I1082" s="54">
        <f>IF(Test_type="Up",'Request Details'!$H$5,IF(Test_type="Down",'Request Details'!$I$5,0))*PQ_Test[[#This Row],[Rate]]*15</f>
        <v>1.98</v>
      </c>
    </row>
    <row r="1083" spans="2:9" x14ac:dyDescent="0.3">
      <c r="B1083" s="34">
        <f>TEXT(PQ_Test[[#This Row],[Timestep]]*"00:00:04","HH:MM:SS")+0</f>
        <v>4.8842592592592597E-2</v>
      </c>
      <c r="C1083" s="33">
        <v>1055</v>
      </c>
      <c r="D1083" s="33" t="s">
        <v>37</v>
      </c>
      <c r="E1083" s="33">
        <v>-1</v>
      </c>
      <c r="F1083" s="43">
        <v>1.32E-2</v>
      </c>
      <c r="G1083" s="43">
        <f>IFERROR(G1082+PQ_Test[[#This Row],[Factor]]*PQ_Test[[#This Row],[Rate]]*IF($C$1="Up",1,IF($C$1="Down",-1,0)),0)</f>
        <v>0.1361748633879819</v>
      </c>
      <c r="H1083" s="54">
        <f>IF(Test_type="Up",'Request Details'!$H$5,IF(Test_type="Down",'Request Details'!$I$5,0))*PQ_Test[[#This Row],[Profile %]]</f>
        <v>1.361748633879819</v>
      </c>
      <c r="I1083" s="54">
        <f>IF(Test_type="Up",'Request Details'!$H$5,IF(Test_type="Down",'Request Details'!$I$5,0))*PQ_Test[[#This Row],[Rate]]*15</f>
        <v>1.98</v>
      </c>
    </row>
    <row r="1084" spans="2:9" x14ac:dyDescent="0.3">
      <c r="B1084" s="34">
        <f>TEXT(PQ_Test[[#This Row],[Timestep]]*"00:00:04","HH:MM:SS")+0</f>
        <v>4.8888888888888891E-2</v>
      </c>
      <c r="C1084" s="33">
        <v>1056</v>
      </c>
      <c r="D1084" s="33" t="s">
        <v>37</v>
      </c>
      <c r="E1084" s="33">
        <v>-1</v>
      </c>
      <c r="F1084" s="43">
        <v>1.32E-2</v>
      </c>
      <c r="G1084" s="43">
        <f>IFERROR(G1083+PQ_Test[[#This Row],[Factor]]*PQ_Test[[#This Row],[Rate]]*IF($C$1="Up",1,IF($C$1="Down",-1,0)),0)</f>
        <v>0.1229748633879819</v>
      </c>
      <c r="H1084" s="54">
        <f>IF(Test_type="Up",'Request Details'!$H$5,IF(Test_type="Down",'Request Details'!$I$5,0))*PQ_Test[[#This Row],[Profile %]]</f>
        <v>1.2297486338798189</v>
      </c>
      <c r="I1084" s="54">
        <f>IF(Test_type="Up",'Request Details'!$H$5,IF(Test_type="Down",'Request Details'!$I$5,0))*PQ_Test[[#This Row],[Rate]]*15</f>
        <v>1.98</v>
      </c>
    </row>
    <row r="1085" spans="2:9" x14ac:dyDescent="0.3">
      <c r="B1085" s="34">
        <f>TEXT(PQ_Test[[#This Row],[Timestep]]*"00:00:04","HH:MM:SS")+0</f>
        <v>4.8935185185185186E-2</v>
      </c>
      <c r="C1085" s="33">
        <v>1057</v>
      </c>
      <c r="D1085" s="33" t="s">
        <v>37</v>
      </c>
      <c r="E1085" s="33">
        <v>-1</v>
      </c>
      <c r="F1085" s="43">
        <v>1.32E-2</v>
      </c>
      <c r="G1085" s="43">
        <f>IFERROR(G1084+PQ_Test[[#This Row],[Factor]]*PQ_Test[[#This Row],[Rate]]*IF($C$1="Up",1,IF($C$1="Down",-1,0)),0)</f>
        <v>0.1097748633879819</v>
      </c>
      <c r="H1085" s="54">
        <f>IF(Test_type="Up",'Request Details'!$H$5,IF(Test_type="Down",'Request Details'!$I$5,0))*PQ_Test[[#This Row],[Profile %]]</f>
        <v>1.097748633879819</v>
      </c>
      <c r="I1085" s="54">
        <f>IF(Test_type="Up",'Request Details'!$H$5,IF(Test_type="Down",'Request Details'!$I$5,0))*PQ_Test[[#This Row],[Rate]]*15</f>
        <v>1.98</v>
      </c>
    </row>
    <row r="1086" spans="2:9" x14ac:dyDescent="0.3">
      <c r="B1086" s="34">
        <f>TEXT(PQ_Test[[#This Row],[Timestep]]*"00:00:04","HH:MM:SS")+0</f>
        <v>4.898148148148148E-2</v>
      </c>
      <c r="C1086" s="33">
        <v>1058</v>
      </c>
      <c r="D1086" s="33" t="s">
        <v>38</v>
      </c>
      <c r="E1086" s="33">
        <v>1</v>
      </c>
      <c r="F1086" s="43">
        <v>1.32E-2</v>
      </c>
      <c r="G1086" s="43">
        <f>IFERROR(G1085+PQ_Test[[#This Row],[Factor]]*PQ_Test[[#This Row],[Rate]]*IF($C$1="Up",1,IF($C$1="Down",-1,0)),0)</f>
        <v>0.1229748633879819</v>
      </c>
      <c r="H1086" s="54">
        <f>IF(Test_type="Up",'Request Details'!$H$5,IF(Test_type="Down",'Request Details'!$I$5,0))*PQ_Test[[#This Row],[Profile %]]</f>
        <v>1.2297486338798189</v>
      </c>
      <c r="I1086" s="54">
        <f>IF(Test_type="Up",'Request Details'!$H$5,IF(Test_type="Down",'Request Details'!$I$5,0))*PQ_Test[[#This Row],[Rate]]*15</f>
        <v>1.98</v>
      </c>
    </row>
    <row r="1087" spans="2:9" x14ac:dyDescent="0.3">
      <c r="B1087" s="34">
        <f>TEXT(PQ_Test[[#This Row],[Timestep]]*"00:00:04","HH:MM:SS")+0</f>
        <v>4.9027777777777781E-2</v>
      </c>
      <c r="C1087" s="33">
        <v>1059</v>
      </c>
      <c r="D1087" s="33" t="s">
        <v>38</v>
      </c>
      <c r="E1087" s="33">
        <v>1</v>
      </c>
      <c r="F1087" s="43">
        <v>1.32E-2</v>
      </c>
      <c r="G1087" s="43">
        <f>IFERROR(G1086+PQ_Test[[#This Row],[Factor]]*PQ_Test[[#This Row],[Rate]]*IF($C$1="Up",1,IF($C$1="Down",-1,0)),0)</f>
        <v>0.1361748633879819</v>
      </c>
      <c r="H1087" s="54">
        <f>IF(Test_type="Up",'Request Details'!$H$5,IF(Test_type="Down",'Request Details'!$I$5,0))*PQ_Test[[#This Row],[Profile %]]</f>
        <v>1.361748633879819</v>
      </c>
      <c r="I1087" s="54">
        <f>IF(Test_type="Up",'Request Details'!$H$5,IF(Test_type="Down",'Request Details'!$I$5,0))*PQ_Test[[#This Row],[Rate]]*15</f>
        <v>1.98</v>
      </c>
    </row>
    <row r="1088" spans="2:9" x14ac:dyDescent="0.3">
      <c r="B1088" s="34">
        <f>TEXT(PQ_Test[[#This Row],[Timestep]]*"00:00:04","HH:MM:SS")+0</f>
        <v>4.9074074074074076E-2</v>
      </c>
      <c r="C1088" s="33">
        <v>1060</v>
      </c>
      <c r="D1088" s="33" t="s">
        <v>38</v>
      </c>
      <c r="E1088" s="33">
        <v>1</v>
      </c>
      <c r="F1088" s="43">
        <v>1.32E-2</v>
      </c>
      <c r="G1088" s="43">
        <f>IFERROR(G1087+PQ_Test[[#This Row],[Factor]]*PQ_Test[[#This Row],[Rate]]*IF($C$1="Up",1,IF($C$1="Down",-1,0)),0)</f>
        <v>0.14937486338798189</v>
      </c>
      <c r="H1088" s="54">
        <f>IF(Test_type="Up",'Request Details'!$H$5,IF(Test_type="Down",'Request Details'!$I$5,0))*PQ_Test[[#This Row],[Profile %]]</f>
        <v>1.4937486338798189</v>
      </c>
      <c r="I1088" s="54">
        <f>IF(Test_type="Up",'Request Details'!$H$5,IF(Test_type="Down",'Request Details'!$I$5,0))*PQ_Test[[#This Row],[Rate]]*15</f>
        <v>1.98</v>
      </c>
    </row>
    <row r="1089" spans="2:9" x14ac:dyDescent="0.3">
      <c r="B1089" s="34">
        <f>TEXT(PQ_Test[[#This Row],[Timestep]]*"00:00:04","HH:MM:SS")+0</f>
        <v>4.912037037037037E-2</v>
      </c>
      <c r="C1089" s="33">
        <v>1061</v>
      </c>
      <c r="D1089" s="33" t="s">
        <v>38</v>
      </c>
      <c r="E1089" s="33">
        <v>1</v>
      </c>
      <c r="F1089" s="43">
        <v>1.32E-2</v>
      </c>
      <c r="G1089" s="43">
        <f>IFERROR(G1088+PQ_Test[[#This Row],[Factor]]*PQ_Test[[#This Row],[Rate]]*IF($C$1="Up",1,IF($C$1="Down",-1,0)),0)</f>
        <v>0.16257486338798188</v>
      </c>
      <c r="H1089" s="54">
        <f>IF(Test_type="Up",'Request Details'!$H$5,IF(Test_type="Down",'Request Details'!$I$5,0))*PQ_Test[[#This Row],[Profile %]]</f>
        <v>1.6257486338798188</v>
      </c>
      <c r="I1089" s="54">
        <f>IF(Test_type="Up",'Request Details'!$H$5,IF(Test_type="Down",'Request Details'!$I$5,0))*PQ_Test[[#This Row],[Rate]]*15</f>
        <v>1.98</v>
      </c>
    </row>
    <row r="1090" spans="2:9" x14ac:dyDescent="0.3">
      <c r="B1090" s="34">
        <f>TEXT(PQ_Test[[#This Row],[Timestep]]*"00:00:04","HH:MM:SS")+0</f>
        <v>4.9166666666666664E-2</v>
      </c>
      <c r="C1090" s="33">
        <v>1062</v>
      </c>
      <c r="D1090" s="33" t="s">
        <v>38</v>
      </c>
      <c r="E1090" s="33">
        <v>1</v>
      </c>
      <c r="F1090" s="43">
        <v>1.32E-2</v>
      </c>
      <c r="G1090" s="43">
        <f>IFERROR(G1089+PQ_Test[[#This Row],[Factor]]*PQ_Test[[#This Row],[Rate]]*IF($C$1="Up",1,IF($C$1="Down",-1,0)),0)</f>
        <v>0.17577486338798187</v>
      </c>
      <c r="H1090" s="54">
        <f>IF(Test_type="Up",'Request Details'!$H$5,IF(Test_type="Down",'Request Details'!$I$5,0))*PQ_Test[[#This Row],[Profile %]]</f>
        <v>1.7577486338798187</v>
      </c>
      <c r="I1090" s="54">
        <f>IF(Test_type="Up",'Request Details'!$H$5,IF(Test_type="Down",'Request Details'!$I$5,0))*PQ_Test[[#This Row],[Rate]]*15</f>
        <v>1.98</v>
      </c>
    </row>
    <row r="1091" spans="2:9" x14ac:dyDescent="0.3">
      <c r="B1091" s="34">
        <f>TEXT(PQ_Test[[#This Row],[Timestep]]*"00:00:04","HH:MM:SS")+0</f>
        <v>4.9212962962962958E-2</v>
      </c>
      <c r="C1091" s="33">
        <v>1063</v>
      </c>
      <c r="D1091" s="33" t="s">
        <v>38</v>
      </c>
      <c r="E1091" s="33">
        <v>1</v>
      </c>
      <c r="F1091" s="43">
        <v>1.32E-2</v>
      </c>
      <c r="G1091" s="43">
        <f>IFERROR(G1090+PQ_Test[[#This Row],[Factor]]*PQ_Test[[#This Row],[Rate]]*IF($C$1="Up",1,IF($C$1="Down",-1,0)),0)</f>
        <v>0.18897486338798186</v>
      </c>
      <c r="H1091" s="54">
        <f>IF(Test_type="Up",'Request Details'!$H$5,IF(Test_type="Down",'Request Details'!$I$5,0))*PQ_Test[[#This Row],[Profile %]]</f>
        <v>1.8897486338798186</v>
      </c>
      <c r="I1091" s="54">
        <f>IF(Test_type="Up",'Request Details'!$H$5,IF(Test_type="Down",'Request Details'!$I$5,0))*PQ_Test[[#This Row],[Rate]]*15</f>
        <v>1.98</v>
      </c>
    </row>
    <row r="1092" spans="2:9" x14ac:dyDescent="0.3">
      <c r="B1092" s="34">
        <f>TEXT(PQ_Test[[#This Row],[Timestep]]*"00:00:04","HH:MM:SS")+0</f>
        <v>4.925925925925926E-2</v>
      </c>
      <c r="C1092" s="33">
        <v>1064</v>
      </c>
      <c r="D1092" s="33" t="s">
        <v>38</v>
      </c>
      <c r="E1092" s="33">
        <v>1</v>
      </c>
      <c r="F1092" s="43">
        <v>1.32E-2</v>
      </c>
      <c r="G1092" s="43">
        <f>IFERROR(G1091+PQ_Test[[#This Row],[Factor]]*PQ_Test[[#This Row],[Rate]]*IF($C$1="Up",1,IF($C$1="Down",-1,0)),0)</f>
        <v>0.20217486338798185</v>
      </c>
      <c r="H1092" s="54">
        <f>IF(Test_type="Up",'Request Details'!$H$5,IF(Test_type="Down",'Request Details'!$I$5,0))*PQ_Test[[#This Row],[Profile %]]</f>
        <v>2.0217486338798185</v>
      </c>
      <c r="I1092" s="54">
        <f>IF(Test_type="Up",'Request Details'!$H$5,IF(Test_type="Down",'Request Details'!$I$5,0))*PQ_Test[[#This Row],[Rate]]*15</f>
        <v>1.98</v>
      </c>
    </row>
    <row r="1093" spans="2:9" x14ac:dyDescent="0.3">
      <c r="B1093" s="34">
        <f>TEXT(PQ_Test[[#This Row],[Timestep]]*"00:00:04","HH:MM:SS")+0</f>
        <v>4.9305555555555554E-2</v>
      </c>
      <c r="C1093" s="33">
        <v>1065</v>
      </c>
      <c r="D1093" s="33" t="s">
        <v>38</v>
      </c>
      <c r="E1093" s="33">
        <v>1</v>
      </c>
      <c r="F1093" s="43">
        <v>1.32E-2</v>
      </c>
      <c r="G1093" s="43">
        <f>IFERROR(G1092+PQ_Test[[#This Row],[Factor]]*PQ_Test[[#This Row],[Rate]]*IF($C$1="Up",1,IF($C$1="Down",-1,0)),0)</f>
        <v>0.21537486338798184</v>
      </c>
      <c r="H1093" s="54">
        <f>IF(Test_type="Up",'Request Details'!$H$5,IF(Test_type="Down",'Request Details'!$I$5,0))*PQ_Test[[#This Row],[Profile %]]</f>
        <v>2.1537486338798182</v>
      </c>
      <c r="I1093" s="54">
        <f>IF(Test_type="Up",'Request Details'!$H$5,IF(Test_type="Down",'Request Details'!$I$5,0))*PQ_Test[[#This Row],[Rate]]*15</f>
        <v>1.98</v>
      </c>
    </row>
    <row r="1094" spans="2:9" x14ac:dyDescent="0.3">
      <c r="B1094" s="34">
        <f>TEXT(PQ_Test[[#This Row],[Timestep]]*"00:00:04","HH:MM:SS")+0</f>
        <v>4.9351851851851848E-2</v>
      </c>
      <c r="C1094" s="33">
        <v>1066</v>
      </c>
      <c r="D1094" s="33" t="s">
        <v>38</v>
      </c>
      <c r="E1094" s="33">
        <v>1</v>
      </c>
      <c r="F1094" s="43">
        <v>1.32E-2</v>
      </c>
      <c r="G1094" s="43">
        <f>IFERROR(G1093+PQ_Test[[#This Row],[Factor]]*PQ_Test[[#This Row],[Rate]]*IF($C$1="Up",1,IF($C$1="Down",-1,0)),0)</f>
        <v>0.22857486338798183</v>
      </c>
      <c r="H1094" s="54">
        <f>IF(Test_type="Up",'Request Details'!$H$5,IF(Test_type="Down",'Request Details'!$I$5,0))*PQ_Test[[#This Row],[Profile %]]</f>
        <v>2.2857486338798183</v>
      </c>
      <c r="I1094" s="54">
        <f>IF(Test_type="Up",'Request Details'!$H$5,IF(Test_type="Down",'Request Details'!$I$5,0))*PQ_Test[[#This Row],[Rate]]*15</f>
        <v>1.98</v>
      </c>
    </row>
    <row r="1095" spans="2:9" x14ac:dyDescent="0.3">
      <c r="B1095" s="34">
        <f>TEXT(PQ_Test[[#This Row],[Timestep]]*"00:00:04","HH:MM:SS")+0</f>
        <v>4.9398148148148142E-2</v>
      </c>
      <c r="C1095" s="33">
        <v>1067</v>
      </c>
      <c r="D1095" s="33" t="s">
        <v>38</v>
      </c>
      <c r="E1095" s="33">
        <v>1</v>
      </c>
      <c r="F1095" s="43">
        <v>1.32E-2</v>
      </c>
      <c r="G1095" s="43">
        <f>IFERROR(G1094+PQ_Test[[#This Row],[Factor]]*PQ_Test[[#This Row],[Rate]]*IF($C$1="Up",1,IF($C$1="Down",-1,0)),0)</f>
        <v>0.24177486338798182</v>
      </c>
      <c r="H1095" s="54">
        <f>IF(Test_type="Up",'Request Details'!$H$5,IF(Test_type="Down",'Request Details'!$I$5,0))*PQ_Test[[#This Row],[Profile %]]</f>
        <v>2.4177486338798184</v>
      </c>
      <c r="I1095" s="54">
        <f>IF(Test_type="Up",'Request Details'!$H$5,IF(Test_type="Down",'Request Details'!$I$5,0))*PQ_Test[[#This Row],[Rate]]*15</f>
        <v>1.98</v>
      </c>
    </row>
    <row r="1096" spans="2:9" x14ac:dyDescent="0.3">
      <c r="B1096" s="34">
        <f>TEXT(PQ_Test[[#This Row],[Timestep]]*"00:00:04","HH:MM:SS")+0</f>
        <v>4.9444444444444437E-2</v>
      </c>
      <c r="C1096" s="33">
        <v>1068</v>
      </c>
      <c r="D1096" s="33" t="s">
        <v>38</v>
      </c>
      <c r="E1096" s="33">
        <v>1</v>
      </c>
      <c r="F1096" s="43">
        <v>1.32E-2</v>
      </c>
      <c r="G1096" s="43">
        <f>IFERROR(G1095+PQ_Test[[#This Row],[Factor]]*PQ_Test[[#This Row],[Rate]]*IF($C$1="Up",1,IF($C$1="Down",-1,0)),0)</f>
        <v>0.25497486338798181</v>
      </c>
      <c r="H1096" s="54">
        <f>IF(Test_type="Up",'Request Details'!$H$5,IF(Test_type="Down",'Request Details'!$I$5,0))*PQ_Test[[#This Row],[Profile %]]</f>
        <v>2.5497486338798181</v>
      </c>
      <c r="I1096" s="54">
        <f>IF(Test_type="Up",'Request Details'!$H$5,IF(Test_type="Down",'Request Details'!$I$5,0))*PQ_Test[[#This Row],[Rate]]*15</f>
        <v>1.98</v>
      </c>
    </row>
    <row r="1097" spans="2:9" x14ac:dyDescent="0.3">
      <c r="B1097" s="34">
        <f>TEXT(PQ_Test[[#This Row],[Timestep]]*"00:00:04","HH:MM:SS")+0</f>
        <v>4.9490740740740745E-2</v>
      </c>
      <c r="C1097" s="33">
        <v>1069</v>
      </c>
      <c r="D1097" s="33" t="s">
        <v>38</v>
      </c>
      <c r="E1097" s="33">
        <v>1</v>
      </c>
      <c r="F1097" s="43">
        <v>1.32E-2</v>
      </c>
      <c r="G1097" s="43">
        <f>IFERROR(G1096+PQ_Test[[#This Row],[Factor]]*PQ_Test[[#This Row],[Rate]]*IF($C$1="Up",1,IF($C$1="Down",-1,0)),0)</f>
        <v>0.2681748633879818</v>
      </c>
      <c r="H1097" s="54">
        <f>IF(Test_type="Up",'Request Details'!$H$5,IF(Test_type="Down",'Request Details'!$I$5,0))*PQ_Test[[#This Row],[Profile %]]</f>
        <v>2.6817486338798178</v>
      </c>
      <c r="I1097" s="54">
        <f>IF(Test_type="Up",'Request Details'!$H$5,IF(Test_type="Down",'Request Details'!$I$5,0))*PQ_Test[[#This Row],[Rate]]*15</f>
        <v>1.98</v>
      </c>
    </row>
    <row r="1098" spans="2:9" x14ac:dyDescent="0.3">
      <c r="B1098" s="34">
        <f>TEXT(PQ_Test[[#This Row],[Timestep]]*"00:00:04","HH:MM:SS")+0</f>
        <v>4.9537037037037039E-2</v>
      </c>
      <c r="C1098" s="33">
        <v>1070</v>
      </c>
      <c r="D1098" s="33" t="s">
        <v>38</v>
      </c>
      <c r="E1098" s="33">
        <v>1</v>
      </c>
      <c r="F1098" s="43">
        <v>1.32E-2</v>
      </c>
      <c r="G1098" s="43">
        <f>IFERROR(G1097+PQ_Test[[#This Row],[Factor]]*PQ_Test[[#This Row],[Rate]]*IF($C$1="Up",1,IF($C$1="Down",-1,0)),0)</f>
        <v>0.28137486338798179</v>
      </c>
      <c r="H1098" s="54">
        <f>IF(Test_type="Up",'Request Details'!$H$5,IF(Test_type="Down",'Request Details'!$I$5,0))*PQ_Test[[#This Row],[Profile %]]</f>
        <v>2.8137486338798179</v>
      </c>
      <c r="I1098" s="54">
        <f>IF(Test_type="Up",'Request Details'!$H$5,IF(Test_type="Down",'Request Details'!$I$5,0))*PQ_Test[[#This Row],[Rate]]*15</f>
        <v>1.98</v>
      </c>
    </row>
    <row r="1099" spans="2:9" x14ac:dyDescent="0.3">
      <c r="B1099" s="34">
        <f>TEXT(PQ_Test[[#This Row],[Timestep]]*"00:00:04","HH:MM:SS")+0</f>
        <v>4.9583333333333333E-2</v>
      </c>
      <c r="C1099" s="33">
        <v>1071</v>
      </c>
      <c r="D1099" s="33" t="s">
        <v>38</v>
      </c>
      <c r="E1099" s="33">
        <v>1</v>
      </c>
      <c r="F1099" s="43">
        <v>1.32E-2</v>
      </c>
      <c r="G1099" s="43">
        <f>IFERROR(G1098+PQ_Test[[#This Row],[Factor]]*PQ_Test[[#This Row],[Rate]]*IF($C$1="Up",1,IF($C$1="Down",-1,0)),0)</f>
        <v>0.29457486338798178</v>
      </c>
      <c r="H1099" s="54">
        <f>IF(Test_type="Up",'Request Details'!$H$5,IF(Test_type="Down",'Request Details'!$I$5,0))*PQ_Test[[#This Row],[Profile %]]</f>
        <v>2.945748633879818</v>
      </c>
      <c r="I1099" s="54">
        <f>IF(Test_type="Up",'Request Details'!$H$5,IF(Test_type="Down",'Request Details'!$I$5,0))*PQ_Test[[#This Row],[Rate]]*15</f>
        <v>1.98</v>
      </c>
    </row>
    <row r="1100" spans="2:9" x14ac:dyDescent="0.3">
      <c r="B1100" s="34">
        <f>TEXT(PQ_Test[[#This Row],[Timestep]]*"00:00:04","HH:MM:SS")+0</f>
        <v>4.9629629629629635E-2</v>
      </c>
      <c r="C1100" s="33">
        <v>1072</v>
      </c>
      <c r="D1100" s="33" t="s">
        <v>38</v>
      </c>
      <c r="E1100" s="33">
        <v>1</v>
      </c>
      <c r="F1100" s="43">
        <v>1.32E-2</v>
      </c>
      <c r="G1100" s="43">
        <f>IFERROR(G1099+PQ_Test[[#This Row],[Factor]]*PQ_Test[[#This Row],[Rate]]*IF($C$1="Up",1,IF($C$1="Down",-1,0)),0)</f>
        <v>0.30777486338798177</v>
      </c>
      <c r="H1100" s="54">
        <f>IF(Test_type="Up",'Request Details'!$H$5,IF(Test_type="Down",'Request Details'!$I$5,0))*PQ_Test[[#This Row],[Profile %]]</f>
        <v>3.0777486338798177</v>
      </c>
      <c r="I1100" s="54">
        <f>IF(Test_type="Up",'Request Details'!$H$5,IF(Test_type="Down",'Request Details'!$I$5,0))*PQ_Test[[#This Row],[Rate]]*15</f>
        <v>1.98</v>
      </c>
    </row>
    <row r="1101" spans="2:9" x14ac:dyDescent="0.3">
      <c r="B1101" s="34">
        <f>TEXT(PQ_Test[[#This Row],[Timestep]]*"00:00:04","HH:MM:SS")+0</f>
        <v>4.9675925925925929E-2</v>
      </c>
      <c r="C1101" s="33">
        <v>1073</v>
      </c>
      <c r="D1101" s="33" t="s">
        <v>38</v>
      </c>
      <c r="E1101" s="33">
        <v>1</v>
      </c>
      <c r="F1101" s="43">
        <v>1.32E-2</v>
      </c>
      <c r="G1101" s="43">
        <f>IFERROR(G1100+PQ_Test[[#This Row],[Factor]]*PQ_Test[[#This Row],[Rate]]*IF($C$1="Up",1,IF($C$1="Down",-1,0)),0)</f>
        <v>0.32097486338798176</v>
      </c>
      <c r="H1101" s="54">
        <f>IF(Test_type="Up",'Request Details'!$H$5,IF(Test_type="Down",'Request Details'!$I$5,0))*PQ_Test[[#This Row],[Profile %]]</f>
        <v>3.2097486338798173</v>
      </c>
      <c r="I1101" s="54">
        <f>IF(Test_type="Up",'Request Details'!$H$5,IF(Test_type="Down",'Request Details'!$I$5,0))*PQ_Test[[#This Row],[Rate]]*15</f>
        <v>1.98</v>
      </c>
    </row>
    <row r="1102" spans="2:9" x14ac:dyDescent="0.3">
      <c r="B1102" s="34">
        <f>TEXT(PQ_Test[[#This Row],[Timestep]]*"00:00:04","HH:MM:SS")+0</f>
        <v>4.9722222222222223E-2</v>
      </c>
      <c r="C1102" s="33">
        <v>1074</v>
      </c>
      <c r="D1102" s="33" t="s">
        <v>38</v>
      </c>
      <c r="E1102" s="33">
        <v>1</v>
      </c>
      <c r="F1102" s="43">
        <v>1.32E-2</v>
      </c>
      <c r="G1102" s="43">
        <f>IFERROR(G1101+PQ_Test[[#This Row],[Factor]]*PQ_Test[[#This Row],[Rate]]*IF($C$1="Up",1,IF($C$1="Down",-1,0)),0)</f>
        <v>0.33417486338798175</v>
      </c>
      <c r="H1102" s="54">
        <f>IF(Test_type="Up",'Request Details'!$H$5,IF(Test_type="Down",'Request Details'!$I$5,0))*PQ_Test[[#This Row],[Profile %]]</f>
        <v>3.3417486338798175</v>
      </c>
      <c r="I1102" s="54">
        <f>IF(Test_type="Up",'Request Details'!$H$5,IF(Test_type="Down",'Request Details'!$I$5,0))*PQ_Test[[#This Row],[Rate]]*15</f>
        <v>1.98</v>
      </c>
    </row>
    <row r="1103" spans="2:9" x14ac:dyDescent="0.3">
      <c r="B1103" s="34">
        <f>TEXT(PQ_Test[[#This Row],[Timestep]]*"00:00:04","HH:MM:SS")+0</f>
        <v>4.9768518518518517E-2</v>
      </c>
      <c r="C1103" s="33">
        <v>1075</v>
      </c>
      <c r="D1103" s="33" t="s">
        <v>38</v>
      </c>
      <c r="E1103" s="33">
        <v>1</v>
      </c>
      <c r="F1103" s="43">
        <v>1.32E-2</v>
      </c>
      <c r="G1103" s="43">
        <f>IFERROR(G1102+PQ_Test[[#This Row],[Factor]]*PQ_Test[[#This Row],[Rate]]*IF($C$1="Up",1,IF($C$1="Down",-1,0)),0)</f>
        <v>0.34737486338798174</v>
      </c>
      <c r="H1103" s="54">
        <f>IF(Test_type="Up",'Request Details'!$H$5,IF(Test_type="Down",'Request Details'!$I$5,0))*PQ_Test[[#This Row],[Profile %]]</f>
        <v>3.4737486338798176</v>
      </c>
      <c r="I1103" s="54">
        <f>IF(Test_type="Up",'Request Details'!$H$5,IF(Test_type="Down",'Request Details'!$I$5,0))*PQ_Test[[#This Row],[Rate]]*15</f>
        <v>1.98</v>
      </c>
    </row>
    <row r="1104" spans="2:9" x14ac:dyDescent="0.3">
      <c r="B1104" s="34">
        <f>TEXT(PQ_Test[[#This Row],[Timestep]]*"00:00:04","HH:MM:SS")+0</f>
        <v>4.9814814814814812E-2</v>
      </c>
      <c r="C1104" s="33">
        <v>1076</v>
      </c>
      <c r="D1104" s="33" t="s">
        <v>38</v>
      </c>
      <c r="E1104" s="33">
        <v>1</v>
      </c>
      <c r="F1104" s="43">
        <v>1.32E-2</v>
      </c>
      <c r="G1104" s="43">
        <f>IFERROR(G1103+PQ_Test[[#This Row],[Factor]]*PQ_Test[[#This Row],[Rate]]*IF($C$1="Up",1,IF($C$1="Down",-1,0)),0)</f>
        <v>0.36057486338798173</v>
      </c>
      <c r="H1104" s="54">
        <f>IF(Test_type="Up",'Request Details'!$H$5,IF(Test_type="Down",'Request Details'!$I$5,0))*PQ_Test[[#This Row],[Profile %]]</f>
        <v>3.6057486338798173</v>
      </c>
      <c r="I1104" s="54">
        <f>IF(Test_type="Up",'Request Details'!$H$5,IF(Test_type="Down",'Request Details'!$I$5,0))*PQ_Test[[#This Row],[Rate]]*15</f>
        <v>1.98</v>
      </c>
    </row>
    <row r="1105" spans="2:9" x14ac:dyDescent="0.3">
      <c r="B1105" s="34">
        <f>TEXT(PQ_Test[[#This Row],[Timestep]]*"00:00:04","HH:MM:SS")+0</f>
        <v>4.9861111111111113E-2</v>
      </c>
      <c r="C1105" s="33">
        <v>1077</v>
      </c>
      <c r="D1105" s="33" t="s">
        <v>38</v>
      </c>
      <c r="E1105" s="33">
        <v>1</v>
      </c>
      <c r="F1105" s="43">
        <v>1.32E-2</v>
      </c>
      <c r="G1105" s="43">
        <f>IFERROR(G1104+PQ_Test[[#This Row],[Factor]]*PQ_Test[[#This Row],[Rate]]*IF($C$1="Up",1,IF($C$1="Down",-1,0)),0)</f>
        <v>0.37377486338798172</v>
      </c>
      <c r="H1105" s="54">
        <f>IF(Test_type="Up",'Request Details'!$H$5,IF(Test_type="Down",'Request Details'!$I$5,0))*PQ_Test[[#This Row],[Profile %]]</f>
        <v>3.7377486338798169</v>
      </c>
      <c r="I1105" s="54">
        <f>IF(Test_type="Up",'Request Details'!$H$5,IF(Test_type="Down",'Request Details'!$I$5,0))*PQ_Test[[#This Row],[Rate]]*15</f>
        <v>1.98</v>
      </c>
    </row>
    <row r="1106" spans="2:9" x14ac:dyDescent="0.3">
      <c r="B1106" s="34">
        <f>TEXT(PQ_Test[[#This Row],[Timestep]]*"00:00:04","HH:MM:SS")+0</f>
        <v>4.9907407407407407E-2</v>
      </c>
      <c r="C1106" s="33">
        <v>1078</v>
      </c>
      <c r="D1106" s="33" t="s">
        <v>38</v>
      </c>
      <c r="E1106" s="33">
        <v>1</v>
      </c>
      <c r="F1106" s="43">
        <v>1.32E-2</v>
      </c>
      <c r="G1106" s="43">
        <f>IFERROR(G1105+PQ_Test[[#This Row],[Factor]]*PQ_Test[[#This Row],[Rate]]*IF($C$1="Up",1,IF($C$1="Down",-1,0)),0)</f>
        <v>0.3869748633879817</v>
      </c>
      <c r="H1106" s="54">
        <f>IF(Test_type="Up",'Request Details'!$H$5,IF(Test_type="Down",'Request Details'!$I$5,0))*PQ_Test[[#This Row],[Profile %]]</f>
        <v>3.869748633879817</v>
      </c>
      <c r="I1106" s="54">
        <f>IF(Test_type="Up",'Request Details'!$H$5,IF(Test_type="Down",'Request Details'!$I$5,0))*PQ_Test[[#This Row],[Rate]]*15</f>
        <v>1.98</v>
      </c>
    </row>
    <row r="1107" spans="2:9" x14ac:dyDescent="0.3">
      <c r="B1107" s="34">
        <f>TEXT(PQ_Test[[#This Row],[Timestep]]*"00:00:04","HH:MM:SS")+0</f>
        <v>4.9953703703703702E-2</v>
      </c>
      <c r="C1107" s="33">
        <v>1079</v>
      </c>
      <c r="D1107" s="33" t="s">
        <v>38</v>
      </c>
      <c r="E1107" s="33">
        <v>1</v>
      </c>
      <c r="F1107" s="43">
        <v>1.32E-2</v>
      </c>
      <c r="G1107" s="43">
        <f>IFERROR(G1106+PQ_Test[[#This Row],[Factor]]*PQ_Test[[#This Row],[Rate]]*IF($C$1="Up",1,IF($C$1="Down",-1,0)),0)</f>
        <v>0.40017486338798169</v>
      </c>
      <c r="H1107" s="54">
        <f>IF(Test_type="Up",'Request Details'!$H$5,IF(Test_type="Down",'Request Details'!$I$5,0))*PQ_Test[[#This Row],[Profile %]]</f>
        <v>4.0017486338798172</v>
      </c>
      <c r="I1107" s="54">
        <f>IF(Test_type="Up",'Request Details'!$H$5,IF(Test_type="Down",'Request Details'!$I$5,0))*PQ_Test[[#This Row],[Rate]]*15</f>
        <v>1.98</v>
      </c>
    </row>
    <row r="1108" spans="2:9" x14ac:dyDescent="0.3">
      <c r="B1108" s="34">
        <f>TEXT(PQ_Test[[#This Row],[Timestep]]*"00:00:04","HH:MM:SS")+0</f>
        <v>4.9999999999999996E-2</v>
      </c>
      <c r="C1108" s="33">
        <v>1080</v>
      </c>
      <c r="D1108" s="33" t="s">
        <v>38</v>
      </c>
      <c r="E1108" s="33">
        <v>1</v>
      </c>
      <c r="F1108" s="43">
        <v>1.32E-2</v>
      </c>
      <c r="G1108" s="43">
        <f>IFERROR(G1107+PQ_Test[[#This Row],[Factor]]*PQ_Test[[#This Row],[Rate]]*IF($C$1="Up",1,IF($C$1="Down",-1,0)),0)</f>
        <v>0.41337486338798168</v>
      </c>
      <c r="H1108" s="54">
        <f>IF(Test_type="Up",'Request Details'!$H$5,IF(Test_type="Down",'Request Details'!$I$5,0))*PQ_Test[[#This Row],[Profile %]]</f>
        <v>4.1337486338798168</v>
      </c>
      <c r="I1108" s="54">
        <f>IF(Test_type="Up",'Request Details'!$H$5,IF(Test_type="Down",'Request Details'!$I$5,0))*PQ_Test[[#This Row],[Rate]]*15</f>
        <v>1.98</v>
      </c>
    </row>
    <row r="1109" spans="2:9" x14ac:dyDescent="0.3">
      <c r="B1109" s="34">
        <f>TEXT(PQ_Test[[#This Row],[Timestep]]*"00:00:04","HH:MM:SS")+0</f>
        <v>5.004629629629629E-2</v>
      </c>
      <c r="C1109" s="33">
        <v>1081</v>
      </c>
      <c r="D1109" s="33" t="s">
        <v>38</v>
      </c>
      <c r="E1109" s="33">
        <v>1</v>
      </c>
      <c r="F1109" s="43">
        <v>1.32E-2</v>
      </c>
      <c r="G1109" s="43">
        <f>IFERROR(G1108+PQ_Test[[#This Row],[Factor]]*PQ_Test[[#This Row],[Rate]]*IF($C$1="Up",1,IF($C$1="Down",-1,0)),0)</f>
        <v>0.42657486338798167</v>
      </c>
      <c r="H1109" s="54">
        <f>IF(Test_type="Up",'Request Details'!$H$5,IF(Test_type="Down",'Request Details'!$I$5,0))*PQ_Test[[#This Row],[Profile %]]</f>
        <v>4.2657486338798165</v>
      </c>
      <c r="I1109" s="54">
        <f>IF(Test_type="Up",'Request Details'!$H$5,IF(Test_type="Down",'Request Details'!$I$5,0))*PQ_Test[[#This Row],[Rate]]*15</f>
        <v>1.98</v>
      </c>
    </row>
    <row r="1110" spans="2:9" x14ac:dyDescent="0.3">
      <c r="B1110" s="34">
        <f>TEXT(PQ_Test[[#This Row],[Timestep]]*"00:00:04","HH:MM:SS")+0</f>
        <v>5.0092592592592598E-2</v>
      </c>
      <c r="C1110" s="33">
        <v>1082</v>
      </c>
      <c r="D1110" s="33" t="s">
        <v>38</v>
      </c>
      <c r="E1110" s="33">
        <v>1</v>
      </c>
      <c r="F1110" s="43">
        <v>1.32E-2</v>
      </c>
      <c r="G1110" s="43">
        <f>IFERROR(G1109+PQ_Test[[#This Row],[Factor]]*PQ_Test[[#This Row],[Rate]]*IF($C$1="Up",1,IF($C$1="Down",-1,0)),0)</f>
        <v>0.43977486338798166</v>
      </c>
      <c r="H1110" s="54">
        <f>IF(Test_type="Up",'Request Details'!$H$5,IF(Test_type="Down",'Request Details'!$I$5,0))*PQ_Test[[#This Row],[Profile %]]</f>
        <v>4.3977486338798162</v>
      </c>
      <c r="I1110" s="54">
        <f>IF(Test_type="Up",'Request Details'!$H$5,IF(Test_type="Down",'Request Details'!$I$5,0))*PQ_Test[[#This Row],[Rate]]*15</f>
        <v>1.98</v>
      </c>
    </row>
    <row r="1111" spans="2:9" x14ac:dyDescent="0.3">
      <c r="B1111" s="34">
        <f>TEXT(PQ_Test[[#This Row],[Timestep]]*"00:00:04","HH:MM:SS")+0</f>
        <v>5.0138888888888893E-2</v>
      </c>
      <c r="C1111" s="33">
        <v>1083</v>
      </c>
      <c r="D1111" s="33" t="s">
        <v>38</v>
      </c>
      <c r="E1111" s="33">
        <v>1</v>
      </c>
      <c r="F1111" s="43">
        <v>1.32E-2</v>
      </c>
      <c r="G1111" s="43">
        <f>IFERROR(G1110+PQ_Test[[#This Row],[Factor]]*PQ_Test[[#This Row],[Rate]]*IF($C$1="Up",1,IF($C$1="Down",-1,0)),0)</f>
        <v>0.45297486338798165</v>
      </c>
      <c r="H1111" s="54">
        <f>IF(Test_type="Up",'Request Details'!$H$5,IF(Test_type="Down",'Request Details'!$I$5,0))*PQ_Test[[#This Row],[Profile %]]</f>
        <v>4.5297486338798167</v>
      </c>
      <c r="I1111" s="54">
        <f>IF(Test_type="Up",'Request Details'!$H$5,IF(Test_type="Down",'Request Details'!$I$5,0))*PQ_Test[[#This Row],[Rate]]*15</f>
        <v>1.98</v>
      </c>
    </row>
    <row r="1112" spans="2:9" x14ac:dyDescent="0.3">
      <c r="B1112" s="34">
        <f>TEXT(PQ_Test[[#This Row],[Timestep]]*"00:00:04","HH:MM:SS")+0</f>
        <v>5.0185185185185187E-2</v>
      </c>
      <c r="C1112" s="33">
        <v>1084</v>
      </c>
      <c r="D1112" s="33" t="s">
        <v>38</v>
      </c>
      <c r="E1112" s="33">
        <v>1</v>
      </c>
      <c r="F1112" s="43">
        <v>1.32E-2</v>
      </c>
      <c r="G1112" s="43">
        <f>IFERROR(G1111+PQ_Test[[#This Row],[Factor]]*PQ_Test[[#This Row],[Rate]]*IF($C$1="Up",1,IF($C$1="Down",-1,0)),0)</f>
        <v>0.46617486338798164</v>
      </c>
      <c r="H1112" s="54">
        <f>IF(Test_type="Up",'Request Details'!$H$5,IF(Test_type="Down",'Request Details'!$I$5,0))*PQ_Test[[#This Row],[Profile %]]</f>
        <v>4.6617486338798164</v>
      </c>
      <c r="I1112" s="54">
        <f>IF(Test_type="Up",'Request Details'!$H$5,IF(Test_type="Down",'Request Details'!$I$5,0))*PQ_Test[[#This Row],[Rate]]*15</f>
        <v>1.98</v>
      </c>
    </row>
    <row r="1113" spans="2:9" x14ac:dyDescent="0.3">
      <c r="B1113" s="34">
        <f>TEXT(PQ_Test[[#This Row],[Timestep]]*"00:00:04","HH:MM:SS")+0</f>
        <v>5.0231481481481481E-2</v>
      </c>
      <c r="C1113" s="33">
        <v>1085</v>
      </c>
      <c r="D1113" s="33" t="s">
        <v>38</v>
      </c>
      <c r="E1113" s="33">
        <v>1</v>
      </c>
      <c r="F1113" s="43">
        <v>1.32E-2</v>
      </c>
      <c r="G1113" s="43">
        <f>IFERROR(G1112+PQ_Test[[#This Row],[Factor]]*PQ_Test[[#This Row],[Rate]]*IF($C$1="Up",1,IF($C$1="Down",-1,0)),0)</f>
        <v>0.47937486338798163</v>
      </c>
      <c r="H1113" s="54">
        <f>IF(Test_type="Up",'Request Details'!$H$5,IF(Test_type="Down",'Request Details'!$I$5,0))*PQ_Test[[#This Row],[Profile %]]</f>
        <v>4.7937486338798161</v>
      </c>
      <c r="I1113" s="54">
        <f>IF(Test_type="Up",'Request Details'!$H$5,IF(Test_type="Down",'Request Details'!$I$5,0))*PQ_Test[[#This Row],[Rate]]*15</f>
        <v>1.98</v>
      </c>
    </row>
    <row r="1114" spans="2:9" x14ac:dyDescent="0.3">
      <c r="B1114" s="34">
        <f>TEXT(PQ_Test[[#This Row],[Timestep]]*"00:00:04","HH:MM:SS")+0</f>
        <v>5.0277777777777775E-2</v>
      </c>
      <c r="C1114" s="33">
        <v>1086</v>
      </c>
      <c r="D1114" s="33" t="s">
        <v>38</v>
      </c>
      <c r="E1114" s="33">
        <v>1</v>
      </c>
      <c r="F1114" s="43">
        <v>1.32E-2</v>
      </c>
      <c r="G1114" s="43">
        <f>IFERROR(G1113+PQ_Test[[#This Row],[Factor]]*PQ_Test[[#This Row],[Rate]]*IF($C$1="Up",1,IF($C$1="Down",-1,0)),0)</f>
        <v>0.49257486338798162</v>
      </c>
      <c r="H1114" s="54">
        <f>IF(Test_type="Up",'Request Details'!$H$5,IF(Test_type="Down",'Request Details'!$I$5,0))*PQ_Test[[#This Row],[Profile %]]</f>
        <v>4.9257486338798167</v>
      </c>
      <c r="I1114" s="54">
        <f>IF(Test_type="Up",'Request Details'!$H$5,IF(Test_type="Down",'Request Details'!$I$5,0))*PQ_Test[[#This Row],[Rate]]*15</f>
        <v>1.98</v>
      </c>
    </row>
    <row r="1115" spans="2:9" x14ac:dyDescent="0.3">
      <c r="B1115" s="34">
        <f>TEXT(PQ_Test[[#This Row],[Timestep]]*"00:00:04","HH:MM:SS")+0</f>
        <v>5.0324074074074077E-2</v>
      </c>
      <c r="C1115" s="33">
        <v>1087</v>
      </c>
      <c r="D1115" s="33" t="s">
        <v>39</v>
      </c>
      <c r="E1115" s="33">
        <v>-1</v>
      </c>
      <c r="F1115" s="43">
        <v>1.29624964049468E-2</v>
      </c>
      <c r="G1115" s="43">
        <f>IFERROR(G1114+PQ_Test[[#This Row],[Factor]]*PQ_Test[[#This Row],[Rate]]*IF($C$1="Up",1,IF($C$1="Down",-1,0)),0)</f>
        <v>0.47961236698303483</v>
      </c>
      <c r="H1115" s="54">
        <f>IF(Test_type="Up",'Request Details'!$H$5,IF(Test_type="Down",'Request Details'!$I$5,0))*PQ_Test[[#This Row],[Profile %]]</f>
        <v>4.7961236698303482</v>
      </c>
      <c r="I1115" s="54">
        <f>IF(Test_type="Up",'Request Details'!$H$5,IF(Test_type="Down",'Request Details'!$I$5,0))*PQ_Test[[#This Row],[Rate]]*15</f>
        <v>1.9443744607420199</v>
      </c>
    </row>
    <row r="1116" spans="2:9" x14ac:dyDescent="0.3">
      <c r="B1116" s="34">
        <f>TEXT(PQ_Test[[#This Row],[Timestep]]*"00:00:04","HH:MM:SS")+0</f>
        <v>5.0370370370370371E-2</v>
      </c>
      <c r="C1116" s="33">
        <v>1088</v>
      </c>
      <c r="D1116" s="33" t="s">
        <v>39</v>
      </c>
      <c r="E1116" s="33">
        <v>-1</v>
      </c>
      <c r="F1116" s="43">
        <v>1.29624964049468E-2</v>
      </c>
      <c r="G1116" s="43">
        <f>IFERROR(G1115+PQ_Test[[#This Row],[Factor]]*PQ_Test[[#This Row],[Rate]]*IF($C$1="Up",1,IF($C$1="Down",-1,0)),0)</f>
        <v>0.46664987057808804</v>
      </c>
      <c r="H1116" s="54">
        <f>IF(Test_type="Up",'Request Details'!$H$5,IF(Test_type="Down",'Request Details'!$I$5,0))*PQ_Test[[#This Row],[Profile %]]</f>
        <v>4.6664987057808807</v>
      </c>
      <c r="I1116" s="54">
        <f>IF(Test_type="Up",'Request Details'!$H$5,IF(Test_type="Down",'Request Details'!$I$5,0))*PQ_Test[[#This Row],[Rate]]*15</f>
        <v>1.9443744607420199</v>
      </c>
    </row>
    <row r="1117" spans="2:9" x14ac:dyDescent="0.3">
      <c r="B1117" s="34">
        <f>TEXT(PQ_Test[[#This Row],[Timestep]]*"00:00:04","HH:MM:SS")+0</f>
        <v>5.0416666666666665E-2</v>
      </c>
      <c r="C1117" s="33">
        <v>1089</v>
      </c>
      <c r="D1117" s="33" t="s">
        <v>39</v>
      </c>
      <c r="E1117" s="33">
        <v>-1</v>
      </c>
      <c r="F1117" s="43">
        <v>1.29624964049468E-2</v>
      </c>
      <c r="G1117" s="43">
        <f>IFERROR(G1116+PQ_Test[[#This Row],[Factor]]*PQ_Test[[#This Row],[Rate]]*IF($C$1="Up",1,IF($C$1="Down",-1,0)),0)</f>
        <v>0.45368737417314126</v>
      </c>
      <c r="H1117" s="54">
        <f>IF(Test_type="Up",'Request Details'!$H$5,IF(Test_type="Down",'Request Details'!$I$5,0))*PQ_Test[[#This Row],[Profile %]]</f>
        <v>4.5368737417314122</v>
      </c>
      <c r="I1117" s="54">
        <f>IF(Test_type="Up",'Request Details'!$H$5,IF(Test_type="Down",'Request Details'!$I$5,0))*PQ_Test[[#This Row],[Rate]]*15</f>
        <v>1.9443744607420199</v>
      </c>
    </row>
    <row r="1118" spans="2:9" x14ac:dyDescent="0.3">
      <c r="B1118" s="34">
        <f>TEXT(PQ_Test[[#This Row],[Timestep]]*"00:00:04","HH:MM:SS")+0</f>
        <v>5.0462962962962959E-2</v>
      </c>
      <c r="C1118" s="33">
        <v>1090</v>
      </c>
      <c r="D1118" s="33" t="s">
        <v>39</v>
      </c>
      <c r="E1118" s="33">
        <v>-1</v>
      </c>
      <c r="F1118" s="43">
        <v>1.29624964049468E-2</v>
      </c>
      <c r="G1118" s="43">
        <f>IFERROR(G1117+PQ_Test[[#This Row],[Factor]]*PQ_Test[[#This Row],[Rate]]*IF($C$1="Up",1,IF($C$1="Down",-1,0)),0)</f>
        <v>0.44072487776819447</v>
      </c>
      <c r="H1118" s="54">
        <f>IF(Test_type="Up",'Request Details'!$H$5,IF(Test_type="Down",'Request Details'!$I$5,0))*PQ_Test[[#This Row],[Profile %]]</f>
        <v>4.4072487776819447</v>
      </c>
      <c r="I1118" s="54">
        <f>IF(Test_type="Up",'Request Details'!$H$5,IF(Test_type="Down",'Request Details'!$I$5,0))*PQ_Test[[#This Row],[Rate]]*15</f>
        <v>1.9443744607420199</v>
      </c>
    </row>
    <row r="1119" spans="2:9" x14ac:dyDescent="0.3">
      <c r="B1119" s="34">
        <f>TEXT(PQ_Test[[#This Row],[Timestep]]*"00:00:04","HH:MM:SS")+0</f>
        <v>5.0509259259259254E-2</v>
      </c>
      <c r="C1119" s="33">
        <v>1091</v>
      </c>
      <c r="D1119" s="33" t="s">
        <v>39</v>
      </c>
      <c r="E1119" s="33">
        <v>-1</v>
      </c>
      <c r="F1119" s="43">
        <v>1.29624964049468E-2</v>
      </c>
      <c r="G1119" s="43">
        <f>IFERROR(G1118+PQ_Test[[#This Row],[Factor]]*PQ_Test[[#This Row],[Rate]]*IF($C$1="Up",1,IF($C$1="Down",-1,0)),0)</f>
        <v>0.42776238136324768</v>
      </c>
      <c r="H1119" s="54">
        <f>IF(Test_type="Up",'Request Details'!$H$5,IF(Test_type="Down",'Request Details'!$I$5,0))*PQ_Test[[#This Row],[Profile %]]</f>
        <v>4.2776238136324771</v>
      </c>
      <c r="I1119" s="54">
        <f>IF(Test_type="Up",'Request Details'!$H$5,IF(Test_type="Down",'Request Details'!$I$5,0))*PQ_Test[[#This Row],[Rate]]*15</f>
        <v>1.9443744607420199</v>
      </c>
    </row>
    <row r="1120" spans="2:9" x14ac:dyDescent="0.3">
      <c r="B1120" s="34">
        <f>TEXT(PQ_Test[[#This Row],[Timestep]]*"00:00:04","HH:MM:SS")+0</f>
        <v>5.0555555555555555E-2</v>
      </c>
      <c r="C1120" s="33">
        <v>1092</v>
      </c>
      <c r="D1120" s="33" t="s">
        <v>39</v>
      </c>
      <c r="E1120" s="33">
        <v>-1</v>
      </c>
      <c r="F1120" s="43">
        <v>1.29624964049468E-2</v>
      </c>
      <c r="G1120" s="43">
        <f>IFERROR(G1119+PQ_Test[[#This Row],[Factor]]*PQ_Test[[#This Row],[Rate]]*IF($C$1="Up",1,IF($C$1="Down",-1,0)),0)</f>
        <v>0.41479988495830089</v>
      </c>
      <c r="H1120" s="54">
        <f>IF(Test_type="Up",'Request Details'!$H$5,IF(Test_type="Down",'Request Details'!$I$5,0))*PQ_Test[[#This Row],[Profile %]]</f>
        <v>4.1479988495830087</v>
      </c>
      <c r="I1120" s="54">
        <f>IF(Test_type="Up",'Request Details'!$H$5,IF(Test_type="Down",'Request Details'!$I$5,0))*PQ_Test[[#This Row],[Rate]]*15</f>
        <v>1.9443744607420199</v>
      </c>
    </row>
    <row r="1121" spans="2:9" x14ac:dyDescent="0.3">
      <c r="B1121" s="34">
        <f>TEXT(PQ_Test[[#This Row],[Timestep]]*"00:00:04","HH:MM:SS")+0</f>
        <v>5.0601851851851849E-2</v>
      </c>
      <c r="C1121" s="33">
        <v>1093</v>
      </c>
      <c r="D1121" s="33" t="s">
        <v>39</v>
      </c>
      <c r="E1121" s="33">
        <v>-1</v>
      </c>
      <c r="F1121" s="43">
        <v>1.29624964049468E-2</v>
      </c>
      <c r="G1121" s="43">
        <f>IFERROR(G1120+PQ_Test[[#This Row],[Factor]]*PQ_Test[[#This Row],[Rate]]*IF($C$1="Up",1,IF($C$1="Down",-1,0)),0)</f>
        <v>0.4018373885533541</v>
      </c>
      <c r="H1121" s="54">
        <f>IF(Test_type="Up",'Request Details'!$H$5,IF(Test_type="Down",'Request Details'!$I$5,0))*PQ_Test[[#This Row],[Profile %]]</f>
        <v>4.0183738855335411</v>
      </c>
      <c r="I1121" s="54">
        <f>IF(Test_type="Up",'Request Details'!$H$5,IF(Test_type="Down",'Request Details'!$I$5,0))*PQ_Test[[#This Row],[Rate]]*15</f>
        <v>1.9443744607420199</v>
      </c>
    </row>
    <row r="1122" spans="2:9" x14ac:dyDescent="0.3">
      <c r="B1122" s="34">
        <f>TEXT(PQ_Test[[#This Row],[Timestep]]*"00:00:04","HH:MM:SS")+0</f>
        <v>5.0648148148148144E-2</v>
      </c>
      <c r="C1122" s="33">
        <v>1094</v>
      </c>
      <c r="D1122" s="33" t="s">
        <v>39</v>
      </c>
      <c r="E1122" s="33">
        <v>-1</v>
      </c>
      <c r="F1122" s="43">
        <v>1.29624964049468E-2</v>
      </c>
      <c r="G1122" s="43">
        <f>IFERROR(G1121+PQ_Test[[#This Row],[Factor]]*PQ_Test[[#This Row],[Rate]]*IF($C$1="Up",1,IF($C$1="Down",-1,0)),0)</f>
        <v>0.38887489214840731</v>
      </c>
      <c r="H1122" s="54">
        <f>IF(Test_type="Up",'Request Details'!$H$5,IF(Test_type="Down",'Request Details'!$I$5,0))*PQ_Test[[#This Row],[Profile %]]</f>
        <v>3.8887489214840731</v>
      </c>
      <c r="I1122" s="54">
        <f>IF(Test_type="Up",'Request Details'!$H$5,IF(Test_type="Down",'Request Details'!$I$5,0))*PQ_Test[[#This Row],[Rate]]*15</f>
        <v>1.9443744607420199</v>
      </c>
    </row>
    <row r="1123" spans="2:9" x14ac:dyDescent="0.3">
      <c r="B1123" s="34">
        <f>TEXT(PQ_Test[[#This Row],[Timestep]]*"00:00:04","HH:MM:SS")+0</f>
        <v>5.0694444444444452E-2</v>
      </c>
      <c r="C1123" s="33">
        <v>1095</v>
      </c>
      <c r="D1123" s="33" t="s">
        <v>39</v>
      </c>
      <c r="E1123" s="33">
        <v>-1</v>
      </c>
      <c r="F1123" s="43">
        <v>1.29624964049468E-2</v>
      </c>
      <c r="G1123" s="43">
        <f>IFERROR(G1122+PQ_Test[[#This Row],[Factor]]*PQ_Test[[#This Row],[Rate]]*IF($C$1="Up",1,IF($C$1="Down",-1,0)),0)</f>
        <v>0.37591239574346053</v>
      </c>
      <c r="H1123" s="54">
        <f>IF(Test_type="Up",'Request Details'!$H$5,IF(Test_type="Down",'Request Details'!$I$5,0))*PQ_Test[[#This Row],[Profile %]]</f>
        <v>3.7591239574346051</v>
      </c>
      <c r="I1123" s="54">
        <f>IF(Test_type="Up",'Request Details'!$H$5,IF(Test_type="Down",'Request Details'!$I$5,0))*PQ_Test[[#This Row],[Rate]]*15</f>
        <v>1.9443744607420199</v>
      </c>
    </row>
    <row r="1124" spans="2:9" x14ac:dyDescent="0.3">
      <c r="B1124" s="34">
        <f>TEXT(PQ_Test[[#This Row],[Timestep]]*"00:00:04","HH:MM:SS")+0</f>
        <v>5.0740740740740746E-2</v>
      </c>
      <c r="C1124" s="33">
        <v>1096</v>
      </c>
      <c r="D1124" s="33" t="s">
        <v>39</v>
      </c>
      <c r="E1124" s="33">
        <v>-1</v>
      </c>
      <c r="F1124" s="43">
        <v>1.29624964049468E-2</v>
      </c>
      <c r="G1124" s="43">
        <f>IFERROR(G1123+PQ_Test[[#This Row],[Factor]]*PQ_Test[[#This Row],[Rate]]*IF($C$1="Up",1,IF($C$1="Down",-1,0)),0)</f>
        <v>0.36294989933851374</v>
      </c>
      <c r="H1124" s="54">
        <f>IF(Test_type="Up",'Request Details'!$H$5,IF(Test_type="Down",'Request Details'!$I$5,0))*PQ_Test[[#This Row],[Profile %]]</f>
        <v>3.6294989933851376</v>
      </c>
      <c r="I1124" s="54">
        <f>IF(Test_type="Up",'Request Details'!$H$5,IF(Test_type="Down",'Request Details'!$I$5,0))*PQ_Test[[#This Row],[Rate]]*15</f>
        <v>1.9443744607420199</v>
      </c>
    </row>
    <row r="1125" spans="2:9" x14ac:dyDescent="0.3">
      <c r="B1125" s="34">
        <f>TEXT(PQ_Test[[#This Row],[Timestep]]*"00:00:04","HH:MM:SS")+0</f>
        <v>5.078703703703704E-2</v>
      </c>
      <c r="C1125" s="33">
        <v>1097</v>
      </c>
      <c r="D1125" s="33" t="s">
        <v>39</v>
      </c>
      <c r="E1125" s="33">
        <v>-1</v>
      </c>
      <c r="F1125" s="43">
        <v>1.29624964049468E-2</v>
      </c>
      <c r="G1125" s="43">
        <f>IFERROR(G1124+PQ_Test[[#This Row],[Factor]]*PQ_Test[[#This Row],[Rate]]*IF($C$1="Up",1,IF($C$1="Down",-1,0)),0)</f>
        <v>0.34998740293356695</v>
      </c>
      <c r="H1125" s="54">
        <f>IF(Test_type="Up",'Request Details'!$H$5,IF(Test_type="Down",'Request Details'!$I$5,0))*PQ_Test[[#This Row],[Profile %]]</f>
        <v>3.4998740293356696</v>
      </c>
      <c r="I1125" s="54">
        <f>IF(Test_type="Up",'Request Details'!$H$5,IF(Test_type="Down",'Request Details'!$I$5,0))*PQ_Test[[#This Row],[Rate]]*15</f>
        <v>1.9443744607420199</v>
      </c>
    </row>
    <row r="1126" spans="2:9" x14ac:dyDescent="0.3">
      <c r="B1126" s="34">
        <f>TEXT(PQ_Test[[#This Row],[Timestep]]*"00:00:04","HH:MM:SS")+0</f>
        <v>5.0833333333333335E-2</v>
      </c>
      <c r="C1126" s="33">
        <v>1098</v>
      </c>
      <c r="D1126" s="33" t="s">
        <v>39</v>
      </c>
      <c r="E1126" s="33">
        <v>-1</v>
      </c>
      <c r="F1126" s="43">
        <v>1.29624964049468E-2</v>
      </c>
      <c r="G1126" s="43">
        <f>IFERROR(G1125+PQ_Test[[#This Row],[Factor]]*PQ_Test[[#This Row],[Rate]]*IF($C$1="Up",1,IF($C$1="Down",-1,0)),0)</f>
        <v>0.33702490652862016</v>
      </c>
      <c r="H1126" s="54">
        <f>IF(Test_type="Up",'Request Details'!$H$5,IF(Test_type="Down",'Request Details'!$I$5,0))*PQ_Test[[#This Row],[Profile %]]</f>
        <v>3.3702490652862016</v>
      </c>
      <c r="I1126" s="54">
        <f>IF(Test_type="Up",'Request Details'!$H$5,IF(Test_type="Down",'Request Details'!$I$5,0))*PQ_Test[[#This Row],[Rate]]*15</f>
        <v>1.9443744607420199</v>
      </c>
    </row>
    <row r="1127" spans="2:9" x14ac:dyDescent="0.3">
      <c r="B1127" s="34">
        <f>TEXT(PQ_Test[[#This Row],[Timestep]]*"00:00:04","HH:MM:SS")+0</f>
        <v>5.0879629629629629E-2</v>
      </c>
      <c r="C1127" s="33">
        <v>1099</v>
      </c>
      <c r="D1127" s="33" t="s">
        <v>39</v>
      </c>
      <c r="E1127" s="33">
        <v>-1</v>
      </c>
      <c r="F1127" s="43">
        <v>1.29624964049468E-2</v>
      </c>
      <c r="G1127" s="43">
        <f>IFERROR(G1126+PQ_Test[[#This Row],[Factor]]*PQ_Test[[#This Row],[Rate]]*IF($C$1="Up",1,IF($C$1="Down",-1,0)),0)</f>
        <v>0.32406241012367337</v>
      </c>
      <c r="H1127" s="54">
        <f>IF(Test_type="Up",'Request Details'!$H$5,IF(Test_type="Down",'Request Details'!$I$5,0))*PQ_Test[[#This Row],[Profile %]]</f>
        <v>3.2406241012367336</v>
      </c>
      <c r="I1127" s="54">
        <f>IF(Test_type="Up",'Request Details'!$H$5,IF(Test_type="Down",'Request Details'!$I$5,0))*PQ_Test[[#This Row],[Rate]]*15</f>
        <v>1.9443744607420199</v>
      </c>
    </row>
    <row r="1128" spans="2:9" x14ac:dyDescent="0.3">
      <c r="B1128" s="34">
        <f>TEXT(PQ_Test[[#This Row],[Timestep]]*"00:00:04","HH:MM:SS")+0</f>
        <v>5.092592592592593E-2</v>
      </c>
      <c r="C1128" s="33">
        <v>1100</v>
      </c>
      <c r="D1128" s="33" t="s">
        <v>39</v>
      </c>
      <c r="E1128" s="33">
        <v>-1</v>
      </c>
      <c r="F1128" s="43">
        <v>1.29624964049468E-2</v>
      </c>
      <c r="G1128" s="43">
        <f>IFERROR(G1127+PQ_Test[[#This Row],[Factor]]*PQ_Test[[#This Row],[Rate]]*IF($C$1="Up",1,IF($C$1="Down",-1,0)),0)</f>
        <v>0.31109991371872658</v>
      </c>
      <c r="H1128" s="54">
        <f>IF(Test_type="Up",'Request Details'!$H$5,IF(Test_type="Down",'Request Details'!$I$5,0))*PQ_Test[[#This Row],[Profile %]]</f>
        <v>3.1109991371872656</v>
      </c>
      <c r="I1128" s="54">
        <f>IF(Test_type="Up",'Request Details'!$H$5,IF(Test_type="Down",'Request Details'!$I$5,0))*PQ_Test[[#This Row],[Rate]]*15</f>
        <v>1.9443744607420199</v>
      </c>
    </row>
    <row r="1129" spans="2:9" x14ac:dyDescent="0.3">
      <c r="B1129" s="34">
        <f>TEXT(PQ_Test[[#This Row],[Timestep]]*"00:00:04","HH:MM:SS")+0</f>
        <v>5.0972222222222224E-2</v>
      </c>
      <c r="C1129" s="33">
        <v>1101</v>
      </c>
      <c r="D1129" s="33" t="s">
        <v>39</v>
      </c>
      <c r="E1129" s="33">
        <v>-1</v>
      </c>
      <c r="F1129" s="43">
        <v>1.29624964049468E-2</v>
      </c>
      <c r="G1129" s="43">
        <f>IFERROR(G1128+PQ_Test[[#This Row],[Factor]]*PQ_Test[[#This Row],[Rate]]*IF($C$1="Up",1,IF($C$1="Down",-1,0)),0)</f>
        <v>0.2981374173137798</v>
      </c>
      <c r="H1129" s="54">
        <f>IF(Test_type="Up",'Request Details'!$H$5,IF(Test_type="Down",'Request Details'!$I$5,0))*PQ_Test[[#This Row],[Profile %]]</f>
        <v>2.9813741731377981</v>
      </c>
      <c r="I1129" s="54">
        <f>IF(Test_type="Up",'Request Details'!$H$5,IF(Test_type="Down",'Request Details'!$I$5,0))*PQ_Test[[#This Row],[Rate]]*15</f>
        <v>1.9443744607420199</v>
      </c>
    </row>
    <row r="1130" spans="2:9" x14ac:dyDescent="0.3">
      <c r="B1130" s="34">
        <f>TEXT(PQ_Test[[#This Row],[Timestep]]*"00:00:04","HH:MM:SS")+0</f>
        <v>5.1018518518518519E-2</v>
      </c>
      <c r="C1130" s="33">
        <v>1102</v>
      </c>
      <c r="D1130" s="33" t="s">
        <v>39</v>
      </c>
      <c r="E1130" s="33">
        <v>-1</v>
      </c>
      <c r="F1130" s="43">
        <v>1.29624964049468E-2</v>
      </c>
      <c r="G1130" s="43">
        <f>IFERROR(G1129+PQ_Test[[#This Row],[Factor]]*PQ_Test[[#This Row],[Rate]]*IF($C$1="Up",1,IF($C$1="Down",-1,0)),0)</f>
        <v>0.28517492090883301</v>
      </c>
      <c r="H1130" s="54">
        <f>IF(Test_type="Up",'Request Details'!$H$5,IF(Test_type="Down",'Request Details'!$I$5,0))*PQ_Test[[#This Row],[Profile %]]</f>
        <v>2.8517492090883301</v>
      </c>
      <c r="I1130" s="54">
        <f>IF(Test_type="Up",'Request Details'!$H$5,IF(Test_type="Down",'Request Details'!$I$5,0))*PQ_Test[[#This Row],[Rate]]*15</f>
        <v>1.9443744607420199</v>
      </c>
    </row>
    <row r="1131" spans="2:9" x14ac:dyDescent="0.3">
      <c r="B1131" s="34">
        <f>TEXT(PQ_Test[[#This Row],[Timestep]]*"00:00:04","HH:MM:SS")+0</f>
        <v>5.1064814814814813E-2</v>
      </c>
      <c r="C1131" s="33">
        <v>1103</v>
      </c>
      <c r="D1131" s="33" t="s">
        <v>39</v>
      </c>
      <c r="E1131" s="33">
        <v>-1</v>
      </c>
      <c r="F1131" s="43">
        <v>1.29624964049468E-2</v>
      </c>
      <c r="G1131" s="43">
        <f>IFERROR(G1130+PQ_Test[[#This Row],[Factor]]*PQ_Test[[#This Row],[Rate]]*IF($C$1="Up",1,IF($C$1="Down",-1,0)),0)</f>
        <v>0.27221242450388622</v>
      </c>
      <c r="H1131" s="54">
        <f>IF(Test_type="Up",'Request Details'!$H$5,IF(Test_type="Down",'Request Details'!$I$5,0))*PQ_Test[[#This Row],[Profile %]]</f>
        <v>2.7221242450388621</v>
      </c>
      <c r="I1131" s="54">
        <f>IF(Test_type="Up",'Request Details'!$H$5,IF(Test_type="Down",'Request Details'!$I$5,0))*PQ_Test[[#This Row],[Rate]]*15</f>
        <v>1.9443744607420199</v>
      </c>
    </row>
    <row r="1132" spans="2:9" x14ac:dyDescent="0.3">
      <c r="B1132" s="34">
        <f>TEXT(PQ_Test[[#This Row],[Timestep]]*"00:00:04","HH:MM:SS")+0</f>
        <v>5.1111111111111107E-2</v>
      </c>
      <c r="C1132" s="33">
        <v>1104</v>
      </c>
      <c r="D1132" s="33" t="s">
        <v>39</v>
      </c>
      <c r="E1132" s="33">
        <v>-1</v>
      </c>
      <c r="F1132" s="43">
        <v>1.29624964049468E-2</v>
      </c>
      <c r="G1132" s="43">
        <f>IFERROR(G1131+PQ_Test[[#This Row],[Factor]]*PQ_Test[[#This Row],[Rate]]*IF($C$1="Up",1,IF($C$1="Down",-1,0)),0)</f>
        <v>0.25924992809893943</v>
      </c>
      <c r="H1132" s="54">
        <f>IF(Test_type="Up",'Request Details'!$H$5,IF(Test_type="Down",'Request Details'!$I$5,0))*PQ_Test[[#This Row],[Profile %]]</f>
        <v>2.5924992809893945</v>
      </c>
      <c r="I1132" s="54">
        <f>IF(Test_type="Up",'Request Details'!$H$5,IF(Test_type="Down",'Request Details'!$I$5,0))*PQ_Test[[#This Row],[Rate]]*15</f>
        <v>1.9443744607420199</v>
      </c>
    </row>
    <row r="1133" spans="2:9" x14ac:dyDescent="0.3">
      <c r="B1133" s="34">
        <f>TEXT(PQ_Test[[#This Row],[Timestep]]*"00:00:04","HH:MM:SS")+0</f>
        <v>5.1157407407407408E-2</v>
      </c>
      <c r="C1133" s="33">
        <v>1105</v>
      </c>
      <c r="D1133" s="33" t="s">
        <v>39</v>
      </c>
      <c r="E1133" s="33">
        <v>-1</v>
      </c>
      <c r="F1133" s="43">
        <v>1.29624964049468E-2</v>
      </c>
      <c r="G1133" s="43">
        <f>IFERROR(G1132+PQ_Test[[#This Row],[Factor]]*PQ_Test[[#This Row],[Rate]]*IF($C$1="Up",1,IF($C$1="Down",-1,0)),0)</f>
        <v>0.24628743169399264</v>
      </c>
      <c r="H1133" s="54">
        <f>IF(Test_type="Up",'Request Details'!$H$5,IF(Test_type="Down",'Request Details'!$I$5,0))*PQ_Test[[#This Row],[Profile %]]</f>
        <v>2.4628743169399265</v>
      </c>
      <c r="I1133" s="54">
        <f>IF(Test_type="Up",'Request Details'!$H$5,IF(Test_type="Down",'Request Details'!$I$5,0))*PQ_Test[[#This Row],[Rate]]*15</f>
        <v>1.9443744607420199</v>
      </c>
    </row>
    <row r="1134" spans="2:9" x14ac:dyDescent="0.3">
      <c r="B1134" s="34">
        <f>TEXT(PQ_Test[[#This Row],[Timestep]]*"00:00:04","HH:MM:SS")+0</f>
        <v>5.1203703703703703E-2</v>
      </c>
      <c r="C1134" s="33">
        <v>1106</v>
      </c>
      <c r="D1134" s="33" t="s">
        <v>39</v>
      </c>
      <c r="E1134" s="33">
        <v>-1</v>
      </c>
      <c r="F1134" s="43">
        <v>1.29624964049468E-2</v>
      </c>
      <c r="G1134" s="43">
        <f>IFERROR(G1133+PQ_Test[[#This Row],[Factor]]*PQ_Test[[#This Row],[Rate]]*IF($C$1="Up",1,IF($C$1="Down",-1,0)),0)</f>
        <v>0.23332493528904585</v>
      </c>
      <c r="H1134" s="54">
        <f>IF(Test_type="Up",'Request Details'!$H$5,IF(Test_type="Down",'Request Details'!$I$5,0))*PQ_Test[[#This Row],[Profile %]]</f>
        <v>2.3332493528904585</v>
      </c>
      <c r="I1134" s="54">
        <f>IF(Test_type="Up",'Request Details'!$H$5,IF(Test_type="Down",'Request Details'!$I$5,0))*PQ_Test[[#This Row],[Rate]]*15</f>
        <v>1.9443744607420199</v>
      </c>
    </row>
    <row r="1135" spans="2:9" x14ac:dyDescent="0.3">
      <c r="B1135" s="34">
        <f>TEXT(PQ_Test[[#This Row],[Timestep]]*"00:00:04","HH:MM:SS")+0</f>
        <v>5.1249999999999997E-2</v>
      </c>
      <c r="C1135" s="33">
        <v>1107</v>
      </c>
      <c r="D1135" s="33" t="s">
        <v>39</v>
      </c>
      <c r="E1135" s="33">
        <v>-1</v>
      </c>
      <c r="F1135" s="43">
        <v>1.29624964049468E-2</v>
      </c>
      <c r="G1135" s="43">
        <f>IFERROR(G1134+PQ_Test[[#This Row],[Factor]]*PQ_Test[[#This Row],[Rate]]*IF($C$1="Up",1,IF($C$1="Down",-1,0)),0)</f>
        <v>0.22036243888409907</v>
      </c>
      <c r="H1135" s="54">
        <f>IF(Test_type="Up",'Request Details'!$H$5,IF(Test_type="Down",'Request Details'!$I$5,0))*PQ_Test[[#This Row],[Profile %]]</f>
        <v>2.2036243888409905</v>
      </c>
      <c r="I1135" s="54">
        <f>IF(Test_type="Up",'Request Details'!$H$5,IF(Test_type="Down",'Request Details'!$I$5,0))*PQ_Test[[#This Row],[Rate]]*15</f>
        <v>1.9443744607420199</v>
      </c>
    </row>
    <row r="1136" spans="2:9" x14ac:dyDescent="0.3">
      <c r="B1136" s="34">
        <f>TEXT(PQ_Test[[#This Row],[Timestep]]*"00:00:04","HH:MM:SS")+0</f>
        <v>5.1296296296296291E-2</v>
      </c>
      <c r="C1136" s="33">
        <v>1108</v>
      </c>
      <c r="D1136" s="33" t="s">
        <v>39</v>
      </c>
      <c r="E1136" s="33">
        <v>-1</v>
      </c>
      <c r="F1136" s="43">
        <v>1.29624964049468E-2</v>
      </c>
      <c r="G1136" s="43">
        <f>IFERROR(G1135+PQ_Test[[#This Row],[Factor]]*PQ_Test[[#This Row],[Rate]]*IF($C$1="Up",1,IF($C$1="Down",-1,0)),0)</f>
        <v>0.20739994247915228</v>
      </c>
      <c r="H1136" s="54">
        <f>IF(Test_type="Up",'Request Details'!$H$5,IF(Test_type="Down",'Request Details'!$I$5,0))*PQ_Test[[#This Row],[Profile %]]</f>
        <v>2.0739994247915226</v>
      </c>
      <c r="I1136" s="54">
        <f>IF(Test_type="Up",'Request Details'!$H$5,IF(Test_type="Down",'Request Details'!$I$5,0))*PQ_Test[[#This Row],[Rate]]*15</f>
        <v>1.9443744607420199</v>
      </c>
    </row>
    <row r="1137" spans="2:9" x14ac:dyDescent="0.3">
      <c r="B1137" s="34">
        <f>TEXT(PQ_Test[[#This Row],[Timestep]]*"00:00:04","HH:MM:SS")+0</f>
        <v>5.1342592592592586E-2</v>
      </c>
      <c r="C1137" s="33">
        <v>1109</v>
      </c>
      <c r="D1137" s="33" t="s">
        <v>39</v>
      </c>
      <c r="E1137" s="33">
        <v>-1</v>
      </c>
      <c r="F1137" s="43">
        <v>1.29624964049468E-2</v>
      </c>
      <c r="G1137" s="43">
        <f>IFERROR(G1136+PQ_Test[[#This Row],[Factor]]*PQ_Test[[#This Row],[Rate]]*IF($C$1="Up",1,IF($C$1="Down",-1,0)),0)</f>
        <v>0.19443744607420549</v>
      </c>
      <c r="H1137" s="54">
        <f>IF(Test_type="Up",'Request Details'!$H$5,IF(Test_type="Down",'Request Details'!$I$5,0))*PQ_Test[[#This Row],[Profile %]]</f>
        <v>1.944374460742055</v>
      </c>
      <c r="I1137" s="54">
        <f>IF(Test_type="Up",'Request Details'!$H$5,IF(Test_type="Down",'Request Details'!$I$5,0))*PQ_Test[[#This Row],[Rate]]*15</f>
        <v>1.9443744607420199</v>
      </c>
    </row>
    <row r="1138" spans="2:9" x14ac:dyDescent="0.3">
      <c r="B1138" s="34">
        <f>TEXT(PQ_Test[[#This Row],[Timestep]]*"00:00:04","HH:MM:SS")+0</f>
        <v>5.1388888888888894E-2</v>
      </c>
      <c r="C1138" s="33">
        <v>1110</v>
      </c>
      <c r="D1138" s="33" t="s">
        <v>39</v>
      </c>
      <c r="E1138" s="33">
        <v>-1</v>
      </c>
      <c r="F1138" s="43">
        <v>1.29624964049468E-2</v>
      </c>
      <c r="G1138" s="43">
        <f>IFERROR(G1137+PQ_Test[[#This Row],[Factor]]*PQ_Test[[#This Row],[Rate]]*IF($C$1="Up",1,IF($C$1="Down",-1,0)),0)</f>
        <v>0.1814749496692587</v>
      </c>
      <c r="H1138" s="54">
        <f>IF(Test_type="Up",'Request Details'!$H$5,IF(Test_type="Down",'Request Details'!$I$5,0))*PQ_Test[[#This Row],[Profile %]]</f>
        <v>1.814749496692587</v>
      </c>
      <c r="I1138" s="54">
        <f>IF(Test_type="Up",'Request Details'!$H$5,IF(Test_type="Down",'Request Details'!$I$5,0))*PQ_Test[[#This Row],[Rate]]*15</f>
        <v>1.9443744607420199</v>
      </c>
    </row>
    <row r="1139" spans="2:9" x14ac:dyDescent="0.3">
      <c r="B1139" s="34">
        <f>TEXT(PQ_Test[[#This Row],[Timestep]]*"00:00:04","HH:MM:SS")+0</f>
        <v>5.1435185185185188E-2</v>
      </c>
      <c r="C1139" s="33">
        <v>1111</v>
      </c>
      <c r="D1139" s="33" t="s">
        <v>39</v>
      </c>
      <c r="E1139" s="33">
        <v>-1</v>
      </c>
      <c r="F1139" s="43">
        <v>1.29624964049468E-2</v>
      </c>
      <c r="G1139" s="43">
        <f>IFERROR(G1138+PQ_Test[[#This Row],[Factor]]*PQ_Test[[#This Row],[Rate]]*IF($C$1="Up",1,IF($C$1="Down",-1,0)),0)</f>
        <v>0.16851245326431191</v>
      </c>
      <c r="H1139" s="54">
        <f>IF(Test_type="Up",'Request Details'!$H$5,IF(Test_type="Down",'Request Details'!$I$5,0))*PQ_Test[[#This Row],[Profile %]]</f>
        <v>1.685124532643119</v>
      </c>
      <c r="I1139" s="54">
        <f>IF(Test_type="Up",'Request Details'!$H$5,IF(Test_type="Down",'Request Details'!$I$5,0))*PQ_Test[[#This Row],[Rate]]*15</f>
        <v>1.9443744607420199</v>
      </c>
    </row>
    <row r="1140" spans="2:9" x14ac:dyDescent="0.3">
      <c r="B1140" s="34">
        <f>TEXT(PQ_Test[[#This Row],[Timestep]]*"00:00:04","HH:MM:SS")+0</f>
        <v>5.1481481481481482E-2</v>
      </c>
      <c r="C1140" s="33">
        <v>1112</v>
      </c>
      <c r="D1140" s="33" t="s">
        <v>39</v>
      </c>
      <c r="E1140" s="33">
        <v>-1</v>
      </c>
      <c r="F1140" s="43">
        <v>1.29624964049468E-2</v>
      </c>
      <c r="G1140" s="43">
        <f>IFERROR(G1139+PQ_Test[[#This Row],[Factor]]*PQ_Test[[#This Row],[Rate]]*IF($C$1="Up",1,IF($C$1="Down",-1,0)),0)</f>
        <v>0.15554995685936512</v>
      </c>
      <c r="H1140" s="54">
        <f>IF(Test_type="Up",'Request Details'!$H$5,IF(Test_type="Down",'Request Details'!$I$5,0))*PQ_Test[[#This Row],[Profile %]]</f>
        <v>1.5554995685936512</v>
      </c>
      <c r="I1140" s="54">
        <f>IF(Test_type="Up",'Request Details'!$H$5,IF(Test_type="Down",'Request Details'!$I$5,0))*PQ_Test[[#This Row],[Rate]]*15</f>
        <v>1.9443744607420199</v>
      </c>
    </row>
    <row r="1141" spans="2:9" x14ac:dyDescent="0.3">
      <c r="B1141" s="34">
        <f>TEXT(PQ_Test[[#This Row],[Timestep]]*"00:00:04","HH:MM:SS")+0</f>
        <v>5.1527777777777777E-2</v>
      </c>
      <c r="C1141" s="33">
        <v>1113</v>
      </c>
      <c r="D1141" s="33" t="s">
        <v>39</v>
      </c>
      <c r="E1141" s="33">
        <v>-1</v>
      </c>
      <c r="F1141" s="43">
        <v>1.29624964049468E-2</v>
      </c>
      <c r="G1141" s="43">
        <f>IFERROR(G1140+PQ_Test[[#This Row],[Factor]]*PQ_Test[[#This Row],[Rate]]*IF($C$1="Up",1,IF($C$1="Down",-1,0)),0)</f>
        <v>0.14258746045441834</v>
      </c>
      <c r="H1141" s="54">
        <f>IF(Test_type="Up",'Request Details'!$H$5,IF(Test_type="Down",'Request Details'!$I$5,0))*PQ_Test[[#This Row],[Profile %]]</f>
        <v>1.4258746045441835</v>
      </c>
      <c r="I1141" s="54">
        <f>IF(Test_type="Up",'Request Details'!$H$5,IF(Test_type="Down",'Request Details'!$I$5,0))*PQ_Test[[#This Row],[Rate]]*15</f>
        <v>1.9443744607420199</v>
      </c>
    </row>
    <row r="1142" spans="2:9" x14ac:dyDescent="0.3">
      <c r="B1142" s="34">
        <f>TEXT(PQ_Test[[#This Row],[Timestep]]*"00:00:04","HH:MM:SS")+0</f>
        <v>5.1574074074074078E-2</v>
      </c>
      <c r="C1142" s="33">
        <v>1114</v>
      </c>
      <c r="D1142" s="33" t="s">
        <v>39</v>
      </c>
      <c r="E1142" s="33">
        <v>-1</v>
      </c>
      <c r="F1142" s="43">
        <v>1.29624964049468E-2</v>
      </c>
      <c r="G1142" s="43">
        <f>IFERROR(G1141+PQ_Test[[#This Row],[Factor]]*PQ_Test[[#This Row],[Rate]]*IF($C$1="Up",1,IF($C$1="Down",-1,0)),0)</f>
        <v>0.12962496404947155</v>
      </c>
      <c r="H1142" s="54">
        <f>IF(Test_type="Up",'Request Details'!$H$5,IF(Test_type="Down",'Request Details'!$I$5,0))*PQ_Test[[#This Row],[Profile %]]</f>
        <v>1.2962496404947155</v>
      </c>
      <c r="I1142" s="54">
        <f>IF(Test_type="Up",'Request Details'!$H$5,IF(Test_type="Down",'Request Details'!$I$5,0))*PQ_Test[[#This Row],[Rate]]*15</f>
        <v>1.9443744607420199</v>
      </c>
    </row>
    <row r="1143" spans="2:9" x14ac:dyDescent="0.3">
      <c r="B1143" s="34">
        <f>TEXT(PQ_Test[[#This Row],[Timestep]]*"00:00:04","HH:MM:SS")+0</f>
        <v>5.1620370370370372E-2</v>
      </c>
      <c r="C1143" s="33">
        <v>1115</v>
      </c>
      <c r="D1143" s="33" t="s">
        <v>39</v>
      </c>
      <c r="E1143" s="33">
        <v>-1</v>
      </c>
      <c r="F1143" s="43">
        <v>1.29624964049468E-2</v>
      </c>
      <c r="G1143" s="43">
        <f>IFERROR(G1142+PQ_Test[[#This Row],[Factor]]*PQ_Test[[#This Row],[Rate]]*IF($C$1="Up",1,IF($C$1="Down",-1,0)),0)</f>
        <v>0.11666246764452474</v>
      </c>
      <c r="H1143" s="54">
        <f>IF(Test_type="Up",'Request Details'!$H$5,IF(Test_type="Down",'Request Details'!$I$5,0))*PQ_Test[[#This Row],[Profile %]]</f>
        <v>1.1666246764452475</v>
      </c>
      <c r="I1143" s="54">
        <f>IF(Test_type="Up",'Request Details'!$H$5,IF(Test_type="Down",'Request Details'!$I$5,0))*PQ_Test[[#This Row],[Rate]]*15</f>
        <v>1.9443744607420199</v>
      </c>
    </row>
    <row r="1144" spans="2:9" x14ac:dyDescent="0.3">
      <c r="B1144" s="34">
        <f>TEXT(PQ_Test[[#This Row],[Timestep]]*"00:00:04","HH:MM:SS")+0</f>
        <v>5.1666666666666666E-2</v>
      </c>
      <c r="C1144" s="33">
        <v>1116</v>
      </c>
      <c r="D1144" s="33" t="s">
        <v>39</v>
      </c>
      <c r="E1144" s="33">
        <v>-1</v>
      </c>
      <c r="F1144" s="43">
        <v>1.29624964049468E-2</v>
      </c>
      <c r="G1144" s="43">
        <f>IFERROR(G1143+PQ_Test[[#This Row],[Factor]]*PQ_Test[[#This Row],[Rate]]*IF($C$1="Up",1,IF($C$1="Down",-1,0)),0)</f>
        <v>0.10369997123957794</v>
      </c>
      <c r="H1144" s="54">
        <f>IF(Test_type="Up",'Request Details'!$H$5,IF(Test_type="Down",'Request Details'!$I$5,0))*PQ_Test[[#This Row],[Profile %]]</f>
        <v>1.0369997123957795</v>
      </c>
      <c r="I1144" s="54">
        <f>IF(Test_type="Up",'Request Details'!$H$5,IF(Test_type="Down",'Request Details'!$I$5,0))*PQ_Test[[#This Row],[Rate]]*15</f>
        <v>1.9443744607420199</v>
      </c>
    </row>
    <row r="1145" spans="2:9" x14ac:dyDescent="0.3">
      <c r="B1145" s="34">
        <f>TEXT(PQ_Test[[#This Row],[Timestep]]*"00:00:04","HH:MM:SS")+0</f>
        <v>5.1712962962962961E-2</v>
      </c>
      <c r="C1145" s="33">
        <v>1117</v>
      </c>
      <c r="D1145" s="33" t="s">
        <v>39</v>
      </c>
      <c r="E1145" s="33">
        <v>-1</v>
      </c>
      <c r="F1145" s="43">
        <v>1.29624964049468E-2</v>
      </c>
      <c r="G1145" s="43">
        <f>IFERROR(G1144+PQ_Test[[#This Row],[Factor]]*PQ_Test[[#This Row],[Rate]]*IF($C$1="Up",1,IF($C$1="Down",-1,0)),0)</f>
        <v>9.073747483463114E-2</v>
      </c>
      <c r="H1145" s="54">
        <f>IF(Test_type="Up",'Request Details'!$H$5,IF(Test_type="Down",'Request Details'!$I$5,0))*PQ_Test[[#This Row],[Profile %]]</f>
        <v>0.90737474834631138</v>
      </c>
      <c r="I1145" s="54">
        <f>IF(Test_type="Up",'Request Details'!$H$5,IF(Test_type="Down",'Request Details'!$I$5,0))*PQ_Test[[#This Row],[Rate]]*15</f>
        <v>1.9443744607420199</v>
      </c>
    </row>
    <row r="1146" spans="2:9" x14ac:dyDescent="0.3">
      <c r="B1146" s="34">
        <f>TEXT(PQ_Test[[#This Row],[Timestep]]*"00:00:04","HH:MM:SS")+0</f>
        <v>5.1759259259259262E-2</v>
      </c>
      <c r="C1146" s="33">
        <v>1118</v>
      </c>
      <c r="D1146" s="33" t="s">
        <v>39</v>
      </c>
      <c r="E1146" s="33">
        <v>-1</v>
      </c>
      <c r="F1146" s="43">
        <v>1.29624964049468E-2</v>
      </c>
      <c r="G1146" s="43">
        <f>IFERROR(G1145+PQ_Test[[#This Row],[Factor]]*PQ_Test[[#This Row],[Rate]]*IF($C$1="Up",1,IF($C$1="Down",-1,0)),0)</f>
        <v>7.7774978429684338E-2</v>
      </c>
      <c r="H1146" s="54">
        <f>IF(Test_type="Up",'Request Details'!$H$5,IF(Test_type="Down",'Request Details'!$I$5,0))*PQ_Test[[#This Row],[Profile %]]</f>
        <v>0.77774978429684338</v>
      </c>
      <c r="I1146" s="54">
        <f>IF(Test_type="Up",'Request Details'!$H$5,IF(Test_type="Down",'Request Details'!$I$5,0))*PQ_Test[[#This Row],[Rate]]*15</f>
        <v>1.9443744607420199</v>
      </c>
    </row>
    <row r="1147" spans="2:9" x14ac:dyDescent="0.3">
      <c r="B1147" s="34">
        <f>TEXT(PQ_Test[[#This Row],[Timestep]]*"00:00:04","HH:MM:SS")+0</f>
        <v>5.1805555555555556E-2</v>
      </c>
      <c r="C1147" s="33">
        <v>1119</v>
      </c>
      <c r="D1147" s="33" t="s">
        <v>39</v>
      </c>
      <c r="E1147" s="33">
        <v>-1</v>
      </c>
      <c r="F1147" s="43">
        <v>1.29624964049468E-2</v>
      </c>
      <c r="G1147" s="43">
        <f>IFERROR(G1146+PQ_Test[[#This Row],[Factor]]*PQ_Test[[#This Row],[Rate]]*IF($C$1="Up",1,IF($C$1="Down",-1,0)),0)</f>
        <v>6.4812482024737536E-2</v>
      </c>
      <c r="H1147" s="54">
        <f>IF(Test_type="Up",'Request Details'!$H$5,IF(Test_type="Down",'Request Details'!$I$5,0))*PQ_Test[[#This Row],[Profile %]]</f>
        <v>0.64812482024737539</v>
      </c>
      <c r="I1147" s="54">
        <f>IF(Test_type="Up",'Request Details'!$H$5,IF(Test_type="Down",'Request Details'!$I$5,0))*PQ_Test[[#This Row],[Rate]]*15</f>
        <v>1.9443744607420199</v>
      </c>
    </row>
    <row r="1148" spans="2:9" x14ac:dyDescent="0.3">
      <c r="B1148" s="34">
        <f>TEXT(PQ_Test[[#This Row],[Timestep]]*"00:00:04","HH:MM:SS")+0</f>
        <v>5.185185185185185E-2</v>
      </c>
      <c r="C1148" s="33">
        <v>1120</v>
      </c>
      <c r="D1148" s="33" t="s">
        <v>39</v>
      </c>
      <c r="E1148" s="33">
        <v>-1</v>
      </c>
      <c r="F1148" s="43">
        <v>1.29624964049468E-2</v>
      </c>
      <c r="G1148" s="43">
        <f>IFERROR(G1147+PQ_Test[[#This Row],[Factor]]*PQ_Test[[#This Row],[Rate]]*IF($C$1="Up",1,IF($C$1="Down",-1,0)),0)</f>
        <v>5.1849985619790734E-2</v>
      </c>
      <c r="H1148" s="54">
        <f>IF(Test_type="Up",'Request Details'!$H$5,IF(Test_type="Down",'Request Details'!$I$5,0))*PQ_Test[[#This Row],[Profile %]]</f>
        <v>0.51849985619790728</v>
      </c>
      <c r="I1148" s="54">
        <f>IF(Test_type="Up",'Request Details'!$H$5,IF(Test_type="Down",'Request Details'!$I$5,0))*PQ_Test[[#This Row],[Rate]]*15</f>
        <v>1.9443744607420199</v>
      </c>
    </row>
    <row r="1149" spans="2:9" x14ac:dyDescent="0.3">
      <c r="B1149" s="34">
        <f>TEXT(PQ_Test[[#This Row],[Timestep]]*"00:00:04","HH:MM:SS")+0</f>
        <v>5.1898148148148145E-2</v>
      </c>
      <c r="C1149" s="33">
        <v>1121</v>
      </c>
      <c r="D1149" s="33" t="s">
        <v>39</v>
      </c>
      <c r="E1149" s="33">
        <v>-1</v>
      </c>
      <c r="F1149" s="43">
        <v>1.29624964049468E-2</v>
      </c>
      <c r="G1149" s="43">
        <f>IFERROR(G1148+PQ_Test[[#This Row],[Factor]]*PQ_Test[[#This Row],[Rate]]*IF($C$1="Up",1,IF($C$1="Down",-1,0)),0)</f>
        <v>3.8887489214843932E-2</v>
      </c>
      <c r="H1149" s="54">
        <f>IF(Test_type="Up",'Request Details'!$H$5,IF(Test_type="Down",'Request Details'!$I$5,0))*PQ_Test[[#This Row],[Profile %]]</f>
        <v>0.38887489214843929</v>
      </c>
      <c r="I1149" s="54">
        <f>IF(Test_type="Up",'Request Details'!$H$5,IF(Test_type="Down",'Request Details'!$I$5,0))*PQ_Test[[#This Row],[Rate]]*15</f>
        <v>1.9443744607420199</v>
      </c>
    </row>
    <row r="1150" spans="2:9" x14ac:dyDescent="0.3">
      <c r="B1150" s="34">
        <f>TEXT(PQ_Test[[#This Row],[Timestep]]*"00:00:04","HH:MM:SS")+0</f>
        <v>5.1944444444444439E-2</v>
      </c>
      <c r="C1150" s="33">
        <v>1122</v>
      </c>
      <c r="D1150" s="33" t="s">
        <v>39</v>
      </c>
      <c r="E1150" s="33">
        <v>-1</v>
      </c>
      <c r="F1150" s="43">
        <v>1.29624964049468E-2</v>
      </c>
      <c r="G1150" s="43">
        <f>IFERROR(G1149+PQ_Test[[#This Row],[Factor]]*PQ_Test[[#This Row],[Rate]]*IF($C$1="Up",1,IF($C$1="Down",-1,0)),0)</f>
        <v>2.5924992809897129E-2</v>
      </c>
      <c r="H1150" s="54">
        <f>IF(Test_type="Up",'Request Details'!$H$5,IF(Test_type="Down",'Request Details'!$I$5,0))*PQ_Test[[#This Row],[Profile %]]</f>
        <v>0.25924992809897129</v>
      </c>
      <c r="I1150" s="54">
        <f>IF(Test_type="Up",'Request Details'!$H$5,IF(Test_type="Down",'Request Details'!$I$5,0))*PQ_Test[[#This Row],[Rate]]*15</f>
        <v>1.9443744607420199</v>
      </c>
    </row>
    <row r="1151" spans="2:9" x14ac:dyDescent="0.3">
      <c r="B1151" s="34">
        <f>TEXT(PQ_Test[[#This Row],[Timestep]]*"00:00:04","HH:MM:SS")+0</f>
        <v>5.1990740740740747E-2</v>
      </c>
      <c r="C1151" s="33">
        <v>1123</v>
      </c>
      <c r="D1151" s="33" t="s">
        <v>39</v>
      </c>
      <c r="E1151" s="33">
        <v>-1</v>
      </c>
      <c r="F1151" s="43">
        <v>1.29624964049468E-2</v>
      </c>
      <c r="G1151" s="43">
        <f>IFERROR(G1150+PQ_Test[[#This Row],[Factor]]*PQ_Test[[#This Row],[Rate]]*IF($C$1="Up",1,IF($C$1="Down",-1,0)),0)</f>
        <v>1.2962496404950329E-2</v>
      </c>
      <c r="H1151" s="54">
        <f>IF(Test_type="Up",'Request Details'!$H$5,IF(Test_type="Down",'Request Details'!$I$5,0))*PQ_Test[[#This Row],[Profile %]]</f>
        <v>0.1296249640495033</v>
      </c>
      <c r="I1151" s="54">
        <f>IF(Test_type="Up",'Request Details'!$H$5,IF(Test_type="Down",'Request Details'!$I$5,0))*PQ_Test[[#This Row],[Rate]]*15</f>
        <v>1.9443744607420199</v>
      </c>
    </row>
    <row r="1152" spans="2:9" x14ac:dyDescent="0.3">
      <c r="B1152" s="34">
        <f>TEXT(PQ_Test[[#This Row],[Timestep]]*"00:00:04","HH:MM:SS")+0</f>
        <v>5.2037037037037041E-2</v>
      </c>
      <c r="C1152" s="33">
        <v>1124</v>
      </c>
      <c r="D1152" s="33" t="s">
        <v>39</v>
      </c>
      <c r="E1152" s="33">
        <v>-1</v>
      </c>
      <c r="F1152" s="43">
        <v>1.29624964049468E-2</v>
      </c>
      <c r="G1152" s="43">
        <f>IFERROR(G1151+PQ_Test[[#This Row],[Factor]]*PQ_Test[[#This Row],[Rate]]*IF($C$1="Up",1,IF($C$1="Down",-1,0)),0)</f>
        <v>3.5284275501368256E-15</v>
      </c>
      <c r="H1152" s="54">
        <f>IF(Test_type="Up",'Request Details'!$H$5,IF(Test_type="Down",'Request Details'!$I$5,0))*PQ_Test[[#This Row],[Profile %]]</f>
        <v>3.5284275501368256E-14</v>
      </c>
      <c r="I1152" s="54">
        <f>IF(Test_type="Up",'Request Details'!$H$5,IF(Test_type="Down",'Request Details'!$I$5,0))*PQ_Test[[#This Row],[Rate]]*15</f>
        <v>1.9443744607420199</v>
      </c>
    </row>
    <row r="1153" spans="2:9" x14ac:dyDescent="0.3">
      <c r="B1153" s="34">
        <f>TEXT(PQ_Test[[#This Row],[Timestep]]*"00:00:04","HH:MM:SS")+0</f>
        <v>5.2083333333333336E-2</v>
      </c>
      <c r="C1153" s="33">
        <v>1125</v>
      </c>
      <c r="D1153" s="33" t="s">
        <v>21</v>
      </c>
      <c r="E1153" s="33">
        <v>0</v>
      </c>
      <c r="F1153" s="43">
        <v>0</v>
      </c>
      <c r="G1153" s="43">
        <f>IFERROR(G1152+PQ_Test[[#This Row],[Factor]]*PQ_Test[[#This Row],[Rate]]*IF($C$1="Up",1,IF($C$1="Down",-1,0)),0)</f>
        <v>3.5284275501368256E-15</v>
      </c>
      <c r="H1153" s="54">
        <f>IF(Test_type="Up",'Request Details'!$H$5,IF(Test_type="Down",'Request Details'!$I$5,0))*PQ_Test[[#This Row],[Profile %]]</f>
        <v>3.5284275501368256E-14</v>
      </c>
      <c r="I1153" s="54">
        <f>IF(Test_type="Up",'Request Details'!$H$5,IF(Test_type="Down",'Request Details'!$I$5,0))*PQ_Test[[#This Row],[Rate]]*15</f>
        <v>0</v>
      </c>
    </row>
  </sheetData>
  <sheetProtection sheet="1" objects="1" scenarios="1"/>
  <phoneticPr fontId="12" type="noConversion"/>
  <dataValidations disablePrompts="1" count="1">
    <dataValidation type="list" allowBlank="1" showInputMessage="1" showErrorMessage="1" sqref="C1" xr:uid="{FDB4870C-EB6F-4697-B933-EA21EF7FFC2A}">
      <formula1>"Up,Down"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5E8F-B211-449B-B815-D5F8A1179C0D}">
  <sheetPr>
    <tabColor theme="5" tint="0.79998168889431442"/>
  </sheetPr>
  <dimension ref="B1:Q1603"/>
  <sheetViews>
    <sheetView showGridLines="0" zoomScale="70" zoomScaleNormal="70" workbookViewId="0">
      <pane xSplit="2" ySplit="27" topLeftCell="C28" activePane="bottomRight" state="frozen"/>
      <selection pane="topRight" activeCell="C1" sqref="C1"/>
      <selection pane="bottomLeft" activeCell="A31" sqref="A31"/>
      <selection pane="bottomRight" activeCell="B28" sqref="B28"/>
    </sheetView>
  </sheetViews>
  <sheetFormatPr defaultRowHeight="14.4" x14ac:dyDescent="0.3"/>
  <cols>
    <col min="1" max="1" width="3.6640625" customWidth="1"/>
    <col min="2" max="2" width="16.21875" bestFit="1" customWidth="1"/>
    <col min="3" max="3" width="15.77734375" customWidth="1"/>
    <col min="4" max="4" width="16.6640625" bestFit="1" customWidth="1"/>
    <col min="5" max="5" width="12.6640625" style="36" bestFit="1" customWidth="1"/>
    <col min="6" max="6" width="15.44140625" bestFit="1" customWidth="1"/>
    <col min="7" max="7" width="10.6640625" bestFit="1" customWidth="1"/>
    <col min="8" max="8" width="19.5546875" bestFit="1" customWidth="1"/>
    <col min="9" max="9" width="21.77734375" bestFit="1" customWidth="1"/>
    <col min="10" max="10" width="2.88671875" customWidth="1"/>
    <col min="11" max="11" width="10.6640625" bestFit="1" customWidth="1"/>
    <col min="12" max="12" width="14.5546875" bestFit="1" customWidth="1"/>
    <col min="13" max="13" width="15.6640625" bestFit="1" customWidth="1"/>
    <col min="15" max="15" width="10.44140625" bestFit="1" customWidth="1"/>
    <col min="16" max="16" width="12.33203125" bestFit="1" customWidth="1"/>
    <col min="18" max="18" width="14" bestFit="1" customWidth="1"/>
    <col min="19" max="19" width="11.33203125" bestFit="1" customWidth="1"/>
    <col min="20" max="20" width="5" bestFit="1" customWidth="1"/>
  </cols>
  <sheetData>
    <row r="1" spans="2:10" x14ac:dyDescent="0.3">
      <c r="B1" s="39" t="s">
        <v>18</v>
      </c>
      <c r="C1" s="39" t="s">
        <v>43</v>
      </c>
      <c r="D1" s="38"/>
    </row>
    <row r="2" spans="2:10" x14ac:dyDescent="0.3">
      <c r="B2" s="45"/>
      <c r="C2" s="45"/>
      <c r="D2" s="45"/>
      <c r="E2" s="45"/>
      <c r="F2" s="45"/>
      <c r="G2" s="45"/>
      <c r="H2" s="45"/>
      <c r="I2" s="40"/>
    </row>
    <row r="3" spans="2:10" x14ac:dyDescent="0.3">
      <c r="H3" s="45"/>
    </row>
    <row r="4" spans="2:10" x14ac:dyDescent="0.3">
      <c r="H4" s="45"/>
      <c r="I4" s="40"/>
    </row>
    <row r="5" spans="2:10" s="33" customFormat="1" x14ac:dyDescent="0.3">
      <c r="H5" s="45"/>
    </row>
    <row r="6" spans="2:10" x14ac:dyDescent="0.3">
      <c r="H6" s="45"/>
      <c r="I6" s="37"/>
    </row>
    <row r="7" spans="2:10" x14ac:dyDescent="0.3">
      <c r="H7" s="45"/>
      <c r="I7" s="37"/>
    </row>
    <row r="8" spans="2:10" x14ac:dyDescent="0.3">
      <c r="H8" s="45"/>
      <c r="I8" s="37"/>
    </row>
    <row r="9" spans="2:10" x14ac:dyDescent="0.3">
      <c r="H9" s="45"/>
      <c r="I9" s="37"/>
    </row>
    <row r="10" spans="2:10" x14ac:dyDescent="0.3">
      <c r="H10" s="45"/>
      <c r="I10" s="37"/>
    </row>
    <row r="11" spans="2:10" x14ac:dyDescent="0.3">
      <c r="H11" s="45"/>
      <c r="I11" s="37"/>
    </row>
    <row r="12" spans="2:10" x14ac:dyDescent="0.3">
      <c r="H12" s="45"/>
      <c r="I12" s="37"/>
      <c r="J12" s="32"/>
    </row>
    <row r="13" spans="2:10" x14ac:dyDescent="0.3">
      <c r="H13" s="45"/>
      <c r="I13" s="37"/>
      <c r="J13" s="32"/>
    </row>
    <row r="14" spans="2:10" x14ac:dyDescent="0.3">
      <c r="H14" s="45"/>
      <c r="I14" s="37"/>
      <c r="J14" s="32"/>
    </row>
    <row r="15" spans="2:10" x14ac:dyDescent="0.3">
      <c r="H15" s="45"/>
      <c r="I15" s="37"/>
    </row>
    <row r="16" spans="2:10" x14ac:dyDescent="0.3">
      <c r="H16" s="45"/>
      <c r="I16" s="37"/>
    </row>
    <row r="17" spans="2:17" x14ac:dyDescent="0.3">
      <c r="H17" s="45"/>
      <c r="I17" s="37"/>
    </row>
    <row r="18" spans="2:17" x14ac:dyDescent="0.3">
      <c r="H18" s="45"/>
      <c r="I18" s="37"/>
    </row>
    <row r="19" spans="2:17" x14ac:dyDescent="0.3">
      <c r="H19" s="45"/>
      <c r="I19" s="37"/>
    </row>
    <row r="20" spans="2:17" x14ac:dyDescent="0.3">
      <c r="H20" s="45"/>
      <c r="I20" s="37"/>
    </row>
    <row r="21" spans="2:17" x14ac:dyDescent="0.3">
      <c r="H21" s="45"/>
      <c r="I21" s="37"/>
    </row>
    <row r="22" spans="2:17" x14ac:dyDescent="0.3">
      <c r="H22" s="45"/>
      <c r="I22" s="37"/>
    </row>
    <row r="23" spans="2:17" x14ac:dyDescent="0.3">
      <c r="H23" s="45"/>
      <c r="I23" s="37"/>
    </row>
    <row r="24" spans="2:17" x14ac:dyDescent="0.3">
      <c r="H24" s="45"/>
      <c r="I24" s="37"/>
    </row>
    <row r="25" spans="2:17" x14ac:dyDescent="0.3">
      <c r="H25" s="45"/>
      <c r="I25" s="37"/>
    </row>
    <row r="26" spans="2:17" x14ac:dyDescent="0.3">
      <c r="H26" s="45"/>
    </row>
    <row r="27" spans="2:17" x14ac:dyDescent="0.3">
      <c r="B27" s="33" t="s">
        <v>40</v>
      </c>
      <c r="C27" s="33" t="s">
        <v>41</v>
      </c>
      <c r="D27" s="33" t="s">
        <v>19</v>
      </c>
      <c r="E27" s="33" t="s">
        <v>22</v>
      </c>
      <c r="F27" s="33" t="s">
        <v>23</v>
      </c>
      <c r="G27" s="33" t="s">
        <v>42</v>
      </c>
      <c r="H27" s="33" t="s">
        <v>49</v>
      </c>
      <c r="I27" s="54" t="s">
        <v>50</v>
      </c>
      <c r="Q27" s="35"/>
    </row>
    <row r="28" spans="2:17" x14ac:dyDescent="0.3">
      <c r="B28" s="34">
        <f>TEXT(PQ_Test_UPDOWN[[#This Row],[Timestep]]*"00:00:04","HH:MM:SS")+0</f>
        <v>0</v>
      </c>
      <c r="C28" s="33">
        <v>0</v>
      </c>
      <c r="D28" s="33" t="s">
        <v>20</v>
      </c>
      <c r="E28" s="33">
        <v>0</v>
      </c>
      <c r="F28" s="43">
        <v>0</v>
      </c>
      <c r="G28" s="43">
        <f>IFERROR(G27+PQ_Test_UPDOWN[[#This Row],[Factor]]*PQ_Test_UPDOWN[[#This Row],[Rate]]*IF(Test_type="Up &amp; Down combined",1,0),0)</f>
        <v>0</v>
      </c>
      <c r="H28" s="54">
        <f>'Request Details'!$H$5*PQ_Test_UPDOWN[[#This Row],[Profile]]</f>
        <v>0</v>
      </c>
      <c r="I28" s="54">
        <f>'Request Details'!$H$5*PQ_Test_UPDOWN[[#This Row],[Rate]]*15</f>
        <v>0</v>
      </c>
      <c r="Q28" s="35"/>
    </row>
    <row r="29" spans="2:17" x14ac:dyDescent="0.3">
      <c r="B29" s="34">
        <f>TEXT(PQ_Test_UPDOWN[[#This Row],[Timestep]]*"00:00:04","HH:MM:SS")+0</f>
        <v>4.6296296296296294E-5</v>
      </c>
      <c r="C29" s="33">
        <v>1</v>
      </c>
      <c r="D29" s="33" t="s">
        <v>20</v>
      </c>
      <c r="E29" s="33">
        <v>0</v>
      </c>
      <c r="F29" s="43">
        <v>0</v>
      </c>
      <c r="G29" s="43">
        <f>IFERROR(G28+PQ_Test_UPDOWN[[#This Row],[Factor]]*PQ_Test_UPDOWN[[#This Row],[Rate]]*IF(Test_type="Up &amp; Down combined",1,0),0)</f>
        <v>0</v>
      </c>
      <c r="H29" s="54">
        <f>'Request Details'!$H$5*PQ_Test_UPDOWN[[#This Row],[Profile]]</f>
        <v>0</v>
      </c>
      <c r="I29" s="54">
        <f>'Request Details'!$H$5*PQ_Test_UPDOWN[[#This Row],[Rate]]*15</f>
        <v>0</v>
      </c>
      <c r="Q29" s="35"/>
    </row>
    <row r="30" spans="2:17" x14ac:dyDescent="0.3">
      <c r="B30" s="34">
        <f>TEXT(PQ_Test_UPDOWN[[#This Row],[Timestep]]*"00:00:04","HH:MM:SS")+0</f>
        <v>9.2592592592592588E-5</v>
      </c>
      <c r="C30" s="33">
        <v>2</v>
      </c>
      <c r="D30" s="33" t="s">
        <v>20</v>
      </c>
      <c r="E30" s="33">
        <v>0</v>
      </c>
      <c r="F30" s="43">
        <v>0</v>
      </c>
      <c r="G30" s="43">
        <f>IFERROR(G29+PQ_Test_UPDOWN[[#This Row],[Factor]]*PQ_Test_UPDOWN[[#This Row],[Rate]]*IF(Test_type="Up &amp; Down combined",1,0),0)</f>
        <v>0</v>
      </c>
      <c r="H30" s="54">
        <f>'Request Details'!$H$5*PQ_Test_UPDOWN[[#This Row],[Profile]]</f>
        <v>0</v>
      </c>
      <c r="I30" s="54">
        <f>'Request Details'!$H$5*PQ_Test_UPDOWN[[#This Row],[Rate]]*15</f>
        <v>0</v>
      </c>
      <c r="Q30" s="35"/>
    </row>
    <row r="31" spans="2:17" x14ac:dyDescent="0.3">
      <c r="B31" s="34">
        <f>TEXT(PQ_Test_UPDOWN[[#This Row],[Timestep]]*"00:00:04","HH:MM:SS")+0</f>
        <v>1.3888888888888889E-4</v>
      </c>
      <c r="C31" s="33">
        <v>3</v>
      </c>
      <c r="D31" s="33" t="s">
        <v>20</v>
      </c>
      <c r="E31" s="33">
        <v>0</v>
      </c>
      <c r="F31" s="43">
        <v>0</v>
      </c>
      <c r="G31" s="43">
        <f>IFERROR(G30+PQ_Test_UPDOWN[[#This Row],[Factor]]*PQ_Test_UPDOWN[[#This Row],[Rate]]*IF(Test_type="Up &amp; Down combined",1,0),0)</f>
        <v>0</v>
      </c>
      <c r="H31" s="54">
        <f>'Request Details'!$H$5*PQ_Test_UPDOWN[[#This Row],[Profile]]</f>
        <v>0</v>
      </c>
      <c r="I31" s="54">
        <f>'Request Details'!$H$5*PQ_Test_UPDOWN[[#This Row],[Rate]]*15</f>
        <v>0</v>
      </c>
      <c r="Q31" s="35"/>
    </row>
    <row r="32" spans="2:17" x14ac:dyDescent="0.3">
      <c r="B32" s="34">
        <f>TEXT(PQ_Test_UPDOWN[[#This Row],[Timestep]]*"00:00:04","HH:MM:SS")+0</f>
        <v>1.8518518518518518E-4</v>
      </c>
      <c r="C32" s="33">
        <v>4</v>
      </c>
      <c r="D32" s="33" t="s">
        <v>20</v>
      </c>
      <c r="E32" s="33">
        <v>0</v>
      </c>
      <c r="F32" s="43">
        <v>0</v>
      </c>
      <c r="G32" s="43">
        <f>IFERROR(G31+PQ_Test_UPDOWN[[#This Row],[Factor]]*PQ_Test_UPDOWN[[#This Row],[Rate]]*IF(Test_type="Up &amp; Down combined",1,0),0)</f>
        <v>0</v>
      </c>
      <c r="H32" s="54">
        <f>'Request Details'!$H$5*PQ_Test_UPDOWN[[#This Row],[Profile]]</f>
        <v>0</v>
      </c>
      <c r="I32" s="54">
        <f>'Request Details'!$H$5*PQ_Test_UPDOWN[[#This Row],[Rate]]*15</f>
        <v>0</v>
      </c>
      <c r="Q32" s="35"/>
    </row>
    <row r="33" spans="2:17" x14ac:dyDescent="0.3">
      <c r="B33" s="34">
        <f>TEXT(PQ_Test_UPDOWN[[#This Row],[Timestep]]*"00:00:04","HH:MM:SS")+0</f>
        <v>2.3148148148148146E-4</v>
      </c>
      <c r="C33" s="33">
        <v>5</v>
      </c>
      <c r="D33" s="33" t="s">
        <v>20</v>
      </c>
      <c r="E33" s="33">
        <v>0</v>
      </c>
      <c r="F33" s="43">
        <v>0</v>
      </c>
      <c r="G33" s="43">
        <f>IFERROR(G32+PQ_Test_UPDOWN[[#This Row],[Factor]]*PQ_Test_UPDOWN[[#This Row],[Rate]]*IF(Test_type="Up &amp; Down combined",1,0),0)</f>
        <v>0</v>
      </c>
      <c r="H33" s="54">
        <f>'Request Details'!$H$5*PQ_Test_UPDOWN[[#This Row],[Profile]]</f>
        <v>0</v>
      </c>
      <c r="I33" s="54">
        <f>'Request Details'!$H$5*PQ_Test_UPDOWN[[#This Row],[Rate]]*15</f>
        <v>0</v>
      </c>
      <c r="Q33" s="35"/>
    </row>
    <row r="34" spans="2:17" x14ac:dyDescent="0.3">
      <c r="B34" s="34">
        <f>TEXT(PQ_Test_UPDOWN[[#This Row],[Timestep]]*"00:00:04","HH:MM:SS")+0</f>
        <v>2.7777777777777778E-4</v>
      </c>
      <c r="C34" s="33">
        <v>6</v>
      </c>
      <c r="D34" s="33" t="s">
        <v>20</v>
      </c>
      <c r="E34" s="33">
        <v>0</v>
      </c>
      <c r="F34" s="43">
        <v>0</v>
      </c>
      <c r="G34" s="43">
        <f>IFERROR(G33+PQ_Test_UPDOWN[[#This Row],[Factor]]*PQ_Test_UPDOWN[[#This Row],[Rate]]*IF(Test_type="Up &amp; Down combined",1,0),0)</f>
        <v>0</v>
      </c>
      <c r="H34" s="54">
        <f>'Request Details'!$H$5*PQ_Test_UPDOWN[[#This Row],[Profile]]</f>
        <v>0</v>
      </c>
      <c r="I34" s="54">
        <f>'Request Details'!$H$5*PQ_Test_UPDOWN[[#This Row],[Rate]]*15</f>
        <v>0</v>
      </c>
      <c r="Q34" s="35"/>
    </row>
    <row r="35" spans="2:17" x14ac:dyDescent="0.3">
      <c r="B35" s="34">
        <f>TEXT(PQ_Test_UPDOWN[[#This Row],[Timestep]]*"00:00:04","HH:MM:SS")+0</f>
        <v>3.2407407407407406E-4</v>
      </c>
      <c r="C35" s="33">
        <v>7</v>
      </c>
      <c r="D35" s="33" t="s">
        <v>20</v>
      </c>
      <c r="E35" s="33">
        <v>0</v>
      </c>
      <c r="F35" s="43">
        <v>0</v>
      </c>
      <c r="G35" s="43">
        <f>IFERROR(G34+PQ_Test_UPDOWN[[#This Row],[Factor]]*PQ_Test_UPDOWN[[#This Row],[Rate]]*IF(Test_type="Up &amp; Down combined",1,0),0)</f>
        <v>0</v>
      </c>
      <c r="H35" s="54">
        <f>'Request Details'!$H$5*PQ_Test_UPDOWN[[#This Row],[Profile]]</f>
        <v>0</v>
      </c>
      <c r="I35" s="54">
        <f>'Request Details'!$H$5*PQ_Test_UPDOWN[[#This Row],[Rate]]*15</f>
        <v>0</v>
      </c>
      <c r="Q35" s="35"/>
    </row>
    <row r="36" spans="2:17" x14ac:dyDescent="0.3">
      <c r="B36" s="34">
        <f>TEXT(PQ_Test_UPDOWN[[#This Row],[Timestep]]*"00:00:04","HH:MM:SS")+0</f>
        <v>3.7037037037037035E-4</v>
      </c>
      <c r="C36" s="33">
        <v>8</v>
      </c>
      <c r="D36" s="33" t="s">
        <v>20</v>
      </c>
      <c r="E36" s="33">
        <v>0</v>
      </c>
      <c r="F36" s="43">
        <v>0</v>
      </c>
      <c r="G36" s="43">
        <f>IFERROR(G35+PQ_Test_UPDOWN[[#This Row],[Factor]]*PQ_Test_UPDOWN[[#This Row],[Rate]]*IF(Test_type="Up &amp; Down combined",1,0),0)</f>
        <v>0</v>
      </c>
      <c r="H36" s="54">
        <f>'Request Details'!$H$5*PQ_Test_UPDOWN[[#This Row],[Profile]]</f>
        <v>0</v>
      </c>
      <c r="I36" s="54">
        <f>'Request Details'!$H$5*PQ_Test_UPDOWN[[#This Row],[Rate]]*15</f>
        <v>0</v>
      </c>
      <c r="Q36" s="35"/>
    </row>
    <row r="37" spans="2:17" x14ac:dyDescent="0.3">
      <c r="B37" s="34">
        <f>TEXT(PQ_Test_UPDOWN[[#This Row],[Timestep]]*"00:00:04","HH:MM:SS")+0</f>
        <v>4.1666666666666669E-4</v>
      </c>
      <c r="C37" s="33">
        <v>9</v>
      </c>
      <c r="D37" s="33" t="s">
        <v>20</v>
      </c>
      <c r="E37" s="33">
        <v>0</v>
      </c>
      <c r="F37" s="43">
        <v>0</v>
      </c>
      <c r="G37" s="43">
        <f>IFERROR(G36+PQ_Test_UPDOWN[[#This Row],[Factor]]*PQ_Test_UPDOWN[[#This Row],[Rate]]*IF(Test_type="Up &amp; Down combined",1,0),0)</f>
        <v>0</v>
      </c>
      <c r="H37" s="54">
        <f>'Request Details'!$H$5*PQ_Test_UPDOWN[[#This Row],[Profile]]</f>
        <v>0</v>
      </c>
      <c r="I37" s="54">
        <f>'Request Details'!$H$5*PQ_Test_UPDOWN[[#This Row],[Rate]]*15</f>
        <v>0</v>
      </c>
      <c r="Q37" s="35"/>
    </row>
    <row r="38" spans="2:17" x14ac:dyDescent="0.3">
      <c r="B38" s="34">
        <f>TEXT(PQ_Test_UPDOWN[[#This Row],[Timestep]]*"00:00:04","HH:MM:SS")+0</f>
        <v>4.6296296296296293E-4</v>
      </c>
      <c r="C38" s="33">
        <v>10</v>
      </c>
      <c r="D38" s="33" t="s">
        <v>20</v>
      </c>
      <c r="E38" s="33">
        <v>0</v>
      </c>
      <c r="F38" s="43">
        <v>0</v>
      </c>
      <c r="G38" s="43">
        <f>IFERROR(G37+PQ_Test_UPDOWN[[#This Row],[Factor]]*PQ_Test_UPDOWN[[#This Row],[Rate]]*IF(Test_type="Up &amp; Down combined",1,0),0)</f>
        <v>0</v>
      </c>
      <c r="H38" s="54">
        <f>'Request Details'!$H$5*PQ_Test_UPDOWN[[#This Row],[Profile]]</f>
        <v>0</v>
      </c>
      <c r="I38" s="54">
        <f>'Request Details'!$H$5*PQ_Test_UPDOWN[[#This Row],[Rate]]*15</f>
        <v>0</v>
      </c>
      <c r="Q38" s="35"/>
    </row>
    <row r="39" spans="2:17" x14ac:dyDescent="0.3">
      <c r="B39" s="34">
        <f>TEXT(PQ_Test_UPDOWN[[#This Row],[Timestep]]*"00:00:04","HH:MM:SS")+0</f>
        <v>5.0925925925925921E-4</v>
      </c>
      <c r="C39" s="33">
        <v>11</v>
      </c>
      <c r="D39" s="33" t="s">
        <v>20</v>
      </c>
      <c r="E39" s="33">
        <v>0</v>
      </c>
      <c r="F39" s="43">
        <v>0</v>
      </c>
      <c r="G39" s="43">
        <f>IFERROR(G38+PQ_Test_UPDOWN[[#This Row],[Factor]]*PQ_Test_UPDOWN[[#This Row],[Rate]]*IF(Test_type="Up &amp; Down combined",1,0),0)</f>
        <v>0</v>
      </c>
      <c r="H39" s="54">
        <f>'Request Details'!$H$5*PQ_Test_UPDOWN[[#This Row],[Profile]]</f>
        <v>0</v>
      </c>
      <c r="I39" s="54">
        <f>'Request Details'!$H$5*PQ_Test_UPDOWN[[#This Row],[Rate]]*15</f>
        <v>0</v>
      </c>
      <c r="Q39" s="35"/>
    </row>
    <row r="40" spans="2:17" x14ac:dyDescent="0.3">
      <c r="B40" s="34">
        <f>TEXT(PQ_Test_UPDOWN[[#This Row],[Timestep]]*"00:00:04","HH:MM:SS")+0</f>
        <v>5.5555555555555556E-4</v>
      </c>
      <c r="C40" s="33">
        <v>12</v>
      </c>
      <c r="D40" s="33" t="s">
        <v>20</v>
      </c>
      <c r="E40" s="33">
        <v>0</v>
      </c>
      <c r="F40" s="43">
        <v>0</v>
      </c>
      <c r="G40" s="43">
        <f>IFERROR(G39+PQ_Test_UPDOWN[[#This Row],[Factor]]*PQ_Test_UPDOWN[[#This Row],[Rate]]*IF(Test_type="Up &amp; Down combined",1,0),0)</f>
        <v>0</v>
      </c>
      <c r="H40" s="54">
        <f>'Request Details'!$H$5*PQ_Test_UPDOWN[[#This Row],[Profile]]</f>
        <v>0</v>
      </c>
      <c r="I40" s="54">
        <f>'Request Details'!$H$5*PQ_Test_UPDOWN[[#This Row],[Rate]]*15</f>
        <v>0</v>
      </c>
      <c r="Q40" s="35"/>
    </row>
    <row r="41" spans="2:17" x14ac:dyDescent="0.3">
      <c r="B41" s="34">
        <f>TEXT(PQ_Test_UPDOWN[[#This Row],[Timestep]]*"00:00:04","HH:MM:SS")+0</f>
        <v>6.018518518518519E-4</v>
      </c>
      <c r="C41" s="33">
        <v>13</v>
      </c>
      <c r="D41" s="33" t="s">
        <v>20</v>
      </c>
      <c r="E41" s="33">
        <v>0</v>
      </c>
      <c r="F41" s="43">
        <v>0</v>
      </c>
      <c r="G41" s="43">
        <f>IFERROR(G40+PQ_Test_UPDOWN[[#This Row],[Factor]]*PQ_Test_UPDOWN[[#This Row],[Rate]]*IF(Test_type="Up &amp; Down combined",1,0),0)</f>
        <v>0</v>
      </c>
      <c r="H41" s="54">
        <f>'Request Details'!$H$5*PQ_Test_UPDOWN[[#This Row],[Profile]]</f>
        <v>0</v>
      </c>
      <c r="I41" s="54">
        <f>'Request Details'!$H$5*PQ_Test_UPDOWN[[#This Row],[Rate]]*15</f>
        <v>0</v>
      </c>
      <c r="Q41" s="35"/>
    </row>
    <row r="42" spans="2:17" x14ac:dyDescent="0.3">
      <c r="B42" s="34">
        <f>TEXT(PQ_Test_UPDOWN[[#This Row],[Timestep]]*"00:00:04","HH:MM:SS")+0</f>
        <v>6.4814814814814813E-4</v>
      </c>
      <c r="C42" s="33">
        <v>14</v>
      </c>
      <c r="D42" s="33" t="s">
        <v>20</v>
      </c>
      <c r="E42" s="33">
        <v>0</v>
      </c>
      <c r="F42" s="43">
        <v>0</v>
      </c>
      <c r="G42" s="43">
        <f>IFERROR(G41+PQ_Test_UPDOWN[[#This Row],[Factor]]*PQ_Test_UPDOWN[[#This Row],[Rate]]*IF(Test_type="Up &amp; Down combined",1,0),0)</f>
        <v>0</v>
      </c>
      <c r="H42" s="54">
        <f>'Request Details'!$H$5*PQ_Test_UPDOWN[[#This Row],[Profile]]</f>
        <v>0</v>
      </c>
      <c r="I42" s="54">
        <f>'Request Details'!$H$5*PQ_Test_UPDOWN[[#This Row],[Rate]]*15</f>
        <v>0</v>
      </c>
      <c r="Q42" s="35"/>
    </row>
    <row r="43" spans="2:17" x14ac:dyDescent="0.3">
      <c r="B43" s="34">
        <f>TEXT(PQ_Test_UPDOWN[[#This Row],[Timestep]]*"00:00:04","HH:MM:SS")+0</f>
        <v>6.9444444444444447E-4</v>
      </c>
      <c r="C43" s="33">
        <v>15</v>
      </c>
      <c r="D43" s="33" t="s">
        <v>20</v>
      </c>
      <c r="E43" s="33">
        <v>0</v>
      </c>
      <c r="F43" s="43">
        <v>0</v>
      </c>
      <c r="G43" s="43">
        <f>IFERROR(G42+PQ_Test_UPDOWN[[#This Row],[Factor]]*PQ_Test_UPDOWN[[#This Row],[Rate]]*IF(Test_type="Up &amp; Down combined",1,0),0)</f>
        <v>0</v>
      </c>
      <c r="H43" s="54">
        <f>'Request Details'!$H$5*PQ_Test_UPDOWN[[#This Row],[Profile]]</f>
        <v>0</v>
      </c>
      <c r="I43" s="54">
        <f>'Request Details'!$H$5*PQ_Test_UPDOWN[[#This Row],[Rate]]*15</f>
        <v>0</v>
      </c>
      <c r="Q43" s="35"/>
    </row>
    <row r="44" spans="2:17" x14ac:dyDescent="0.3">
      <c r="B44" s="34">
        <f>TEXT(PQ_Test_UPDOWN[[#This Row],[Timestep]]*"00:00:04","HH:MM:SS")+0</f>
        <v>7.407407407407407E-4</v>
      </c>
      <c r="C44" s="33">
        <v>16</v>
      </c>
      <c r="D44" s="33" t="s">
        <v>20</v>
      </c>
      <c r="E44" s="33">
        <v>0</v>
      </c>
      <c r="F44" s="43">
        <v>0</v>
      </c>
      <c r="G44" s="43">
        <f>IFERROR(G43+PQ_Test_UPDOWN[[#This Row],[Factor]]*PQ_Test_UPDOWN[[#This Row],[Rate]]*IF(Test_type="Up &amp; Down combined",1,0),0)</f>
        <v>0</v>
      </c>
      <c r="H44" s="54">
        <f>'Request Details'!$H$5*PQ_Test_UPDOWN[[#This Row],[Profile]]</f>
        <v>0</v>
      </c>
      <c r="I44" s="54">
        <f>'Request Details'!$H$5*PQ_Test_UPDOWN[[#This Row],[Rate]]*15</f>
        <v>0</v>
      </c>
      <c r="Q44" s="35"/>
    </row>
    <row r="45" spans="2:17" x14ac:dyDescent="0.3">
      <c r="B45" s="34">
        <f>TEXT(PQ_Test_UPDOWN[[#This Row],[Timestep]]*"00:00:04","HH:MM:SS")+0</f>
        <v>7.8703703703703705E-4</v>
      </c>
      <c r="C45" s="33">
        <v>17</v>
      </c>
      <c r="D45" s="33" t="s">
        <v>20</v>
      </c>
      <c r="E45" s="33">
        <v>0</v>
      </c>
      <c r="F45" s="43">
        <v>0</v>
      </c>
      <c r="G45" s="43">
        <f>IFERROR(G44+PQ_Test_UPDOWN[[#This Row],[Factor]]*PQ_Test_UPDOWN[[#This Row],[Rate]]*IF(Test_type="Up &amp; Down combined",1,0),0)</f>
        <v>0</v>
      </c>
      <c r="H45" s="54">
        <f>'Request Details'!$H$5*PQ_Test_UPDOWN[[#This Row],[Profile]]</f>
        <v>0</v>
      </c>
      <c r="I45" s="54">
        <f>'Request Details'!$H$5*PQ_Test_UPDOWN[[#This Row],[Rate]]*15</f>
        <v>0</v>
      </c>
      <c r="Q45" s="35"/>
    </row>
    <row r="46" spans="2:17" x14ac:dyDescent="0.3">
      <c r="B46" s="34">
        <f>TEXT(PQ_Test_UPDOWN[[#This Row],[Timestep]]*"00:00:04","HH:MM:SS")+0</f>
        <v>8.3333333333333339E-4</v>
      </c>
      <c r="C46" s="33">
        <v>18</v>
      </c>
      <c r="D46" s="33" t="s">
        <v>20</v>
      </c>
      <c r="E46" s="33">
        <v>0</v>
      </c>
      <c r="F46" s="43">
        <v>0</v>
      </c>
      <c r="G46" s="43">
        <f>IFERROR(G45+PQ_Test_UPDOWN[[#This Row],[Factor]]*PQ_Test_UPDOWN[[#This Row],[Rate]]*IF(Test_type="Up &amp; Down combined",1,0),0)</f>
        <v>0</v>
      </c>
      <c r="H46" s="54">
        <f>'Request Details'!$H$5*PQ_Test_UPDOWN[[#This Row],[Profile]]</f>
        <v>0</v>
      </c>
      <c r="I46" s="54">
        <f>'Request Details'!$H$5*PQ_Test_UPDOWN[[#This Row],[Rate]]*15</f>
        <v>0</v>
      </c>
      <c r="Q46" s="35"/>
    </row>
    <row r="47" spans="2:17" x14ac:dyDescent="0.3">
      <c r="B47" s="34">
        <f>TEXT(PQ_Test_UPDOWN[[#This Row],[Timestep]]*"00:00:04","HH:MM:SS")+0</f>
        <v>8.7962962962962962E-4</v>
      </c>
      <c r="C47" s="33">
        <v>19</v>
      </c>
      <c r="D47" s="33" t="s">
        <v>20</v>
      </c>
      <c r="E47" s="33">
        <v>0</v>
      </c>
      <c r="F47" s="43">
        <v>0</v>
      </c>
      <c r="G47" s="43">
        <f>IFERROR(G46+PQ_Test_UPDOWN[[#This Row],[Factor]]*PQ_Test_UPDOWN[[#This Row],[Rate]]*IF(Test_type="Up &amp; Down combined",1,0),0)</f>
        <v>0</v>
      </c>
      <c r="H47" s="54">
        <f>'Request Details'!$H$5*PQ_Test_UPDOWN[[#This Row],[Profile]]</f>
        <v>0</v>
      </c>
      <c r="I47" s="54">
        <f>'Request Details'!$H$5*PQ_Test_UPDOWN[[#This Row],[Rate]]*15</f>
        <v>0</v>
      </c>
      <c r="Q47" s="35"/>
    </row>
    <row r="48" spans="2:17" x14ac:dyDescent="0.3">
      <c r="B48" s="34">
        <f>TEXT(PQ_Test_UPDOWN[[#This Row],[Timestep]]*"00:00:04","HH:MM:SS")+0</f>
        <v>9.2592592592592585E-4</v>
      </c>
      <c r="C48" s="33">
        <v>20</v>
      </c>
      <c r="D48" s="33" t="s">
        <v>20</v>
      </c>
      <c r="E48" s="33">
        <v>0</v>
      </c>
      <c r="F48" s="43">
        <v>0</v>
      </c>
      <c r="G48" s="43">
        <f>IFERROR(G47+PQ_Test_UPDOWN[[#This Row],[Factor]]*PQ_Test_UPDOWN[[#This Row],[Rate]]*IF(Test_type="Up &amp; Down combined",1,0),0)</f>
        <v>0</v>
      </c>
      <c r="H48" s="54">
        <f>'Request Details'!$H$5*PQ_Test_UPDOWN[[#This Row],[Profile]]</f>
        <v>0</v>
      </c>
      <c r="I48" s="54">
        <f>'Request Details'!$H$5*PQ_Test_UPDOWN[[#This Row],[Rate]]*15</f>
        <v>0</v>
      </c>
      <c r="Q48" s="35"/>
    </row>
    <row r="49" spans="2:17" x14ac:dyDescent="0.3">
      <c r="B49" s="34">
        <f>TEXT(PQ_Test_UPDOWN[[#This Row],[Timestep]]*"00:00:04","HH:MM:SS")+0</f>
        <v>9.7222222222222209E-4</v>
      </c>
      <c r="C49" s="33">
        <v>21</v>
      </c>
      <c r="D49" s="33" t="s">
        <v>20</v>
      </c>
      <c r="E49" s="33">
        <v>0</v>
      </c>
      <c r="F49" s="43">
        <v>0</v>
      </c>
      <c r="G49" s="43">
        <f>IFERROR(G48+PQ_Test_UPDOWN[[#This Row],[Factor]]*PQ_Test_UPDOWN[[#This Row],[Rate]]*IF(Test_type="Up &amp; Down combined",1,0),0)</f>
        <v>0</v>
      </c>
      <c r="H49" s="54">
        <f>'Request Details'!$H$5*PQ_Test_UPDOWN[[#This Row],[Profile]]</f>
        <v>0</v>
      </c>
      <c r="I49" s="54">
        <f>'Request Details'!$H$5*PQ_Test_UPDOWN[[#This Row],[Rate]]*15</f>
        <v>0</v>
      </c>
      <c r="Q49" s="35"/>
    </row>
    <row r="50" spans="2:17" x14ac:dyDescent="0.3">
      <c r="B50" s="34">
        <f>TEXT(PQ_Test_UPDOWN[[#This Row],[Timestep]]*"00:00:04","HH:MM:SS")+0</f>
        <v>1.0185185185185186E-3</v>
      </c>
      <c r="C50" s="33">
        <v>22</v>
      </c>
      <c r="D50" s="33" t="s">
        <v>20</v>
      </c>
      <c r="E50" s="33">
        <v>0</v>
      </c>
      <c r="F50" s="43">
        <v>0</v>
      </c>
      <c r="G50" s="43">
        <f>IFERROR(G49+PQ_Test_UPDOWN[[#This Row],[Factor]]*PQ_Test_UPDOWN[[#This Row],[Rate]]*IF(Test_type="Up &amp; Down combined",1,0),0)</f>
        <v>0</v>
      </c>
      <c r="H50" s="54">
        <f>'Request Details'!$H$5*PQ_Test_UPDOWN[[#This Row],[Profile]]</f>
        <v>0</v>
      </c>
      <c r="I50" s="54">
        <f>'Request Details'!$H$5*PQ_Test_UPDOWN[[#This Row],[Rate]]*15</f>
        <v>0</v>
      </c>
      <c r="Q50" s="35"/>
    </row>
    <row r="51" spans="2:17" x14ac:dyDescent="0.3">
      <c r="B51" s="34">
        <f>TEXT(PQ_Test_UPDOWN[[#This Row],[Timestep]]*"00:00:04","HH:MM:SS")+0</f>
        <v>1.0648148148148147E-3</v>
      </c>
      <c r="C51" s="33">
        <v>23</v>
      </c>
      <c r="D51" s="33" t="s">
        <v>20</v>
      </c>
      <c r="E51" s="33">
        <v>0</v>
      </c>
      <c r="F51" s="43">
        <v>0</v>
      </c>
      <c r="G51" s="43">
        <f>IFERROR(G50+PQ_Test_UPDOWN[[#This Row],[Factor]]*PQ_Test_UPDOWN[[#This Row],[Rate]]*IF(Test_type="Up &amp; Down combined",1,0),0)</f>
        <v>0</v>
      </c>
      <c r="H51" s="54">
        <f>'Request Details'!$H$5*PQ_Test_UPDOWN[[#This Row],[Profile]]</f>
        <v>0</v>
      </c>
      <c r="I51" s="54">
        <f>'Request Details'!$H$5*PQ_Test_UPDOWN[[#This Row],[Rate]]*15</f>
        <v>0</v>
      </c>
      <c r="Q51" s="35"/>
    </row>
    <row r="52" spans="2:17" x14ac:dyDescent="0.3">
      <c r="B52" s="34">
        <f>TEXT(PQ_Test_UPDOWN[[#This Row],[Timestep]]*"00:00:04","HH:MM:SS")+0</f>
        <v>1.1111111111111111E-3</v>
      </c>
      <c r="C52" s="33">
        <v>24</v>
      </c>
      <c r="D52" s="33" t="s">
        <v>20</v>
      </c>
      <c r="E52" s="33">
        <v>0</v>
      </c>
      <c r="F52" s="43">
        <v>0</v>
      </c>
      <c r="G52" s="43">
        <f>IFERROR(G51+PQ_Test_UPDOWN[[#This Row],[Factor]]*PQ_Test_UPDOWN[[#This Row],[Rate]]*IF(Test_type="Up &amp; Down combined",1,0),0)</f>
        <v>0</v>
      </c>
      <c r="H52" s="54">
        <f>'Request Details'!$H$5*PQ_Test_UPDOWN[[#This Row],[Profile]]</f>
        <v>0</v>
      </c>
      <c r="I52" s="54">
        <f>'Request Details'!$H$5*PQ_Test_UPDOWN[[#This Row],[Rate]]*15</f>
        <v>0</v>
      </c>
      <c r="Q52" s="35"/>
    </row>
    <row r="53" spans="2:17" x14ac:dyDescent="0.3">
      <c r="B53" s="34">
        <f>TEXT(PQ_Test_UPDOWN[[#This Row],[Timestep]]*"00:00:04","HH:MM:SS")+0</f>
        <v>1.1574074074074073E-3</v>
      </c>
      <c r="C53" s="33">
        <v>25</v>
      </c>
      <c r="D53" s="33" t="s">
        <v>20</v>
      </c>
      <c r="E53" s="33">
        <v>0</v>
      </c>
      <c r="F53" s="43">
        <v>0</v>
      </c>
      <c r="G53" s="43">
        <f>IFERROR(G52+PQ_Test_UPDOWN[[#This Row],[Factor]]*PQ_Test_UPDOWN[[#This Row],[Rate]]*IF(Test_type="Up &amp; Down combined",1,0),0)</f>
        <v>0</v>
      </c>
      <c r="H53" s="54">
        <f>'Request Details'!$H$5*PQ_Test_UPDOWN[[#This Row],[Profile]]</f>
        <v>0</v>
      </c>
      <c r="I53" s="54">
        <f>'Request Details'!$H$5*PQ_Test_UPDOWN[[#This Row],[Rate]]*15</f>
        <v>0</v>
      </c>
      <c r="Q53" s="35"/>
    </row>
    <row r="54" spans="2:17" x14ac:dyDescent="0.3">
      <c r="B54" s="34">
        <f>TEXT(PQ_Test_UPDOWN[[#This Row],[Timestep]]*"00:00:04","HH:MM:SS")+0</f>
        <v>1.2037037037037038E-3</v>
      </c>
      <c r="C54" s="33">
        <v>26</v>
      </c>
      <c r="D54" s="33" t="s">
        <v>20</v>
      </c>
      <c r="E54" s="33">
        <v>0</v>
      </c>
      <c r="F54" s="43">
        <v>0</v>
      </c>
      <c r="G54" s="43">
        <f>IFERROR(G53+PQ_Test_UPDOWN[[#This Row],[Factor]]*PQ_Test_UPDOWN[[#This Row],[Rate]]*IF(Test_type="Up &amp; Down combined",1,0),0)</f>
        <v>0</v>
      </c>
      <c r="H54" s="54">
        <f>'Request Details'!$H$5*PQ_Test_UPDOWN[[#This Row],[Profile]]</f>
        <v>0</v>
      </c>
      <c r="I54" s="54">
        <f>'Request Details'!$H$5*PQ_Test_UPDOWN[[#This Row],[Rate]]*15</f>
        <v>0</v>
      </c>
      <c r="Q54" s="35"/>
    </row>
    <row r="55" spans="2:17" x14ac:dyDescent="0.3">
      <c r="B55" s="34">
        <f>TEXT(PQ_Test_UPDOWN[[#This Row],[Timestep]]*"00:00:04","HH:MM:SS")+0</f>
        <v>1.25E-3</v>
      </c>
      <c r="C55" s="33">
        <v>27</v>
      </c>
      <c r="D55" s="33" t="s">
        <v>20</v>
      </c>
      <c r="E55" s="33">
        <v>0</v>
      </c>
      <c r="F55" s="43">
        <v>0</v>
      </c>
      <c r="G55" s="43">
        <f>IFERROR(G54+PQ_Test_UPDOWN[[#This Row],[Factor]]*PQ_Test_UPDOWN[[#This Row],[Rate]]*IF(Test_type="Up &amp; Down combined",1,0),0)</f>
        <v>0</v>
      </c>
      <c r="H55" s="54">
        <f>'Request Details'!$H$5*PQ_Test_UPDOWN[[#This Row],[Profile]]</f>
        <v>0</v>
      </c>
      <c r="I55" s="54">
        <f>'Request Details'!$H$5*PQ_Test_UPDOWN[[#This Row],[Rate]]*15</f>
        <v>0</v>
      </c>
      <c r="Q55" s="35"/>
    </row>
    <row r="56" spans="2:17" x14ac:dyDescent="0.3">
      <c r="B56" s="34">
        <f>TEXT(PQ_Test_UPDOWN[[#This Row],[Timestep]]*"00:00:04","HH:MM:SS")+0</f>
        <v>1.2962962962962963E-3</v>
      </c>
      <c r="C56" s="33">
        <v>28</v>
      </c>
      <c r="D56" s="33" t="s">
        <v>20</v>
      </c>
      <c r="E56" s="33">
        <v>0</v>
      </c>
      <c r="F56" s="43">
        <v>0</v>
      </c>
      <c r="G56" s="43">
        <f>IFERROR(G55+PQ_Test_UPDOWN[[#This Row],[Factor]]*PQ_Test_UPDOWN[[#This Row],[Rate]]*IF(Test_type="Up &amp; Down combined",1,0),0)</f>
        <v>0</v>
      </c>
      <c r="H56" s="54">
        <f>'Request Details'!$H$5*PQ_Test_UPDOWN[[#This Row],[Profile]]</f>
        <v>0</v>
      </c>
      <c r="I56" s="54">
        <f>'Request Details'!$H$5*PQ_Test_UPDOWN[[#This Row],[Rate]]*15</f>
        <v>0</v>
      </c>
      <c r="Q56" s="35"/>
    </row>
    <row r="57" spans="2:17" x14ac:dyDescent="0.3">
      <c r="B57" s="34">
        <f>TEXT(PQ_Test_UPDOWN[[#This Row],[Timestep]]*"00:00:04","HH:MM:SS")+0</f>
        <v>1.3425925925925925E-3</v>
      </c>
      <c r="C57" s="33">
        <v>29</v>
      </c>
      <c r="D57" s="33" t="s">
        <v>20</v>
      </c>
      <c r="E57" s="33">
        <v>0</v>
      </c>
      <c r="F57" s="43">
        <v>0</v>
      </c>
      <c r="G57" s="43">
        <f>IFERROR(G56+PQ_Test_UPDOWN[[#This Row],[Factor]]*PQ_Test_UPDOWN[[#This Row],[Rate]]*IF(Test_type="Up &amp; Down combined",1,0),0)</f>
        <v>0</v>
      </c>
      <c r="H57" s="54">
        <f>'Request Details'!$H$5*PQ_Test_UPDOWN[[#This Row],[Profile]]</f>
        <v>0</v>
      </c>
      <c r="I57" s="54">
        <f>'Request Details'!$H$5*PQ_Test_UPDOWN[[#This Row],[Rate]]*15</f>
        <v>0</v>
      </c>
      <c r="Q57" s="35"/>
    </row>
    <row r="58" spans="2:17" x14ac:dyDescent="0.3">
      <c r="B58" s="34">
        <f>TEXT(PQ_Test_UPDOWN[[#This Row],[Timestep]]*"00:00:04","HH:MM:SS")+0</f>
        <v>1.3888888888888889E-3</v>
      </c>
      <c r="C58" s="33">
        <v>30</v>
      </c>
      <c r="D58" s="33" t="s">
        <v>20</v>
      </c>
      <c r="E58" s="33">
        <v>0</v>
      </c>
      <c r="F58" s="43">
        <v>0</v>
      </c>
      <c r="G58" s="43">
        <f>IFERROR(G57+PQ_Test_UPDOWN[[#This Row],[Factor]]*PQ_Test_UPDOWN[[#This Row],[Rate]]*IF(Test_type="Up &amp; Down combined",1,0),0)</f>
        <v>0</v>
      </c>
      <c r="H58" s="54">
        <f>'Request Details'!$H$5*PQ_Test_UPDOWN[[#This Row],[Profile]]</f>
        <v>0</v>
      </c>
      <c r="I58" s="54">
        <f>'Request Details'!$H$5*PQ_Test_UPDOWN[[#This Row],[Rate]]*15</f>
        <v>0</v>
      </c>
      <c r="Q58" s="35"/>
    </row>
    <row r="59" spans="2:17" x14ac:dyDescent="0.3">
      <c r="B59" s="34">
        <f>TEXT(PQ_Test_UPDOWN[[#This Row],[Timestep]]*"00:00:04","HH:MM:SS")+0</f>
        <v>1.4351851851851854E-3</v>
      </c>
      <c r="C59" s="33">
        <v>31</v>
      </c>
      <c r="D59" s="33" t="s">
        <v>20</v>
      </c>
      <c r="E59" s="33">
        <v>0</v>
      </c>
      <c r="F59" s="43">
        <v>0</v>
      </c>
      <c r="G59" s="43">
        <f>IFERROR(G58+PQ_Test_UPDOWN[[#This Row],[Factor]]*PQ_Test_UPDOWN[[#This Row],[Rate]]*IF(Test_type="Up &amp; Down combined",1,0),0)</f>
        <v>0</v>
      </c>
      <c r="H59" s="54">
        <f>'Request Details'!$H$5*PQ_Test_UPDOWN[[#This Row],[Profile]]</f>
        <v>0</v>
      </c>
      <c r="I59" s="54">
        <f>'Request Details'!$H$5*PQ_Test_UPDOWN[[#This Row],[Rate]]*15</f>
        <v>0</v>
      </c>
      <c r="Q59" s="35"/>
    </row>
    <row r="60" spans="2:17" x14ac:dyDescent="0.3">
      <c r="B60" s="34">
        <f>TEXT(PQ_Test_UPDOWN[[#This Row],[Timestep]]*"00:00:04","HH:MM:SS")+0</f>
        <v>1.4814814814814814E-3</v>
      </c>
      <c r="C60" s="33">
        <v>32</v>
      </c>
      <c r="D60" s="33" t="s">
        <v>20</v>
      </c>
      <c r="E60" s="33">
        <v>0</v>
      </c>
      <c r="F60" s="43">
        <v>0</v>
      </c>
      <c r="G60" s="43">
        <f>IFERROR(G59+PQ_Test_UPDOWN[[#This Row],[Factor]]*PQ_Test_UPDOWN[[#This Row],[Rate]]*IF(Test_type="Up &amp; Down combined",1,0),0)</f>
        <v>0</v>
      </c>
      <c r="H60" s="54">
        <f>'Request Details'!$H$5*PQ_Test_UPDOWN[[#This Row],[Profile]]</f>
        <v>0</v>
      </c>
      <c r="I60" s="54">
        <f>'Request Details'!$H$5*PQ_Test_UPDOWN[[#This Row],[Rate]]*15</f>
        <v>0</v>
      </c>
      <c r="Q60" s="35"/>
    </row>
    <row r="61" spans="2:17" x14ac:dyDescent="0.3">
      <c r="B61" s="34">
        <f>TEXT(PQ_Test_UPDOWN[[#This Row],[Timestep]]*"00:00:04","HH:MM:SS")+0</f>
        <v>1.5277777777777779E-3</v>
      </c>
      <c r="C61" s="33">
        <v>33</v>
      </c>
      <c r="D61" s="33" t="s">
        <v>20</v>
      </c>
      <c r="E61" s="33">
        <v>0</v>
      </c>
      <c r="F61" s="43">
        <v>0</v>
      </c>
      <c r="G61" s="43">
        <f>IFERROR(G60+PQ_Test_UPDOWN[[#This Row],[Factor]]*PQ_Test_UPDOWN[[#This Row],[Rate]]*IF(Test_type="Up &amp; Down combined",1,0),0)</f>
        <v>0</v>
      </c>
      <c r="H61" s="54">
        <f>'Request Details'!$H$5*PQ_Test_UPDOWN[[#This Row],[Profile]]</f>
        <v>0</v>
      </c>
      <c r="I61" s="54">
        <f>'Request Details'!$H$5*PQ_Test_UPDOWN[[#This Row],[Rate]]*15</f>
        <v>0</v>
      </c>
      <c r="Q61" s="35"/>
    </row>
    <row r="62" spans="2:17" x14ac:dyDescent="0.3">
      <c r="B62" s="34">
        <f>TEXT(PQ_Test_UPDOWN[[#This Row],[Timestep]]*"00:00:04","HH:MM:SS")+0</f>
        <v>1.5740740740740741E-3</v>
      </c>
      <c r="C62" s="33">
        <v>34</v>
      </c>
      <c r="D62" s="33" t="s">
        <v>20</v>
      </c>
      <c r="E62" s="33">
        <v>0</v>
      </c>
      <c r="F62" s="43">
        <v>0</v>
      </c>
      <c r="G62" s="43">
        <f>IFERROR(G61+PQ_Test_UPDOWN[[#This Row],[Factor]]*PQ_Test_UPDOWN[[#This Row],[Rate]]*IF(Test_type="Up &amp; Down combined",1,0),0)</f>
        <v>0</v>
      </c>
      <c r="H62" s="54">
        <f>'Request Details'!$H$5*PQ_Test_UPDOWN[[#This Row],[Profile]]</f>
        <v>0</v>
      </c>
      <c r="I62" s="54">
        <f>'Request Details'!$H$5*PQ_Test_UPDOWN[[#This Row],[Rate]]*15</f>
        <v>0</v>
      </c>
      <c r="Q62" s="35"/>
    </row>
    <row r="63" spans="2:17" x14ac:dyDescent="0.3">
      <c r="B63" s="34">
        <f>TEXT(PQ_Test_UPDOWN[[#This Row],[Timestep]]*"00:00:04","HH:MM:SS")+0</f>
        <v>1.6203703703703703E-3</v>
      </c>
      <c r="C63" s="33">
        <v>35</v>
      </c>
      <c r="D63" s="33" t="s">
        <v>20</v>
      </c>
      <c r="E63" s="33">
        <v>0</v>
      </c>
      <c r="F63" s="43">
        <v>0</v>
      </c>
      <c r="G63" s="43">
        <f>IFERROR(G62+PQ_Test_UPDOWN[[#This Row],[Factor]]*PQ_Test_UPDOWN[[#This Row],[Rate]]*IF(Test_type="Up &amp; Down combined",1,0),0)</f>
        <v>0</v>
      </c>
      <c r="H63" s="54">
        <f>'Request Details'!$H$5*PQ_Test_UPDOWN[[#This Row],[Profile]]</f>
        <v>0</v>
      </c>
      <c r="I63" s="54">
        <f>'Request Details'!$H$5*PQ_Test_UPDOWN[[#This Row],[Rate]]*15</f>
        <v>0</v>
      </c>
      <c r="Q63" s="35"/>
    </row>
    <row r="64" spans="2:17" x14ac:dyDescent="0.3">
      <c r="B64" s="34">
        <f>TEXT(PQ_Test_UPDOWN[[#This Row],[Timestep]]*"00:00:04","HH:MM:SS")+0</f>
        <v>1.6666666666666668E-3</v>
      </c>
      <c r="C64" s="33">
        <v>36</v>
      </c>
      <c r="D64" s="33" t="s">
        <v>20</v>
      </c>
      <c r="E64" s="33">
        <v>0</v>
      </c>
      <c r="F64" s="43">
        <v>0</v>
      </c>
      <c r="G64" s="43">
        <f>IFERROR(G63+PQ_Test_UPDOWN[[#This Row],[Factor]]*PQ_Test_UPDOWN[[#This Row],[Rate]]*IF(Test_type="Up &amp; Down combined",1,0),0)</f>
        <v>0</v>
      </c>
      <c r="H64" s="54">
        <f>'Request Details'!$H$5*PQ_Test_UPDOWN[[#This Row],[Profile]]</f>
        <v>0</v>
      </c>
      <c r="I64" s="54">
        <f>'Request Details'!$H$5*PQ_Test_UPDOWN[[#This Row],[Rate]]*15</f>
        <v>0</v>
      </c>
      <c r="Q64" s="35"/>
    </row>
    <row r="65" spans="2:17" x14ac:dyDescent="0.3">
      <c r="B65" s="34">
        <f>TEXT(PQ_Test_UPDOWN[[#This Row],[Timestep]]*"00:00:04","HH:MM:SS")+0</f>
        <v>1.712962962962963E-3</v>
      </c>
      <c r="C65" s="33">
        <v>37</v>
      </c>
      <c r="D65" s="33" t="s">
        <v>20</v>
      </c>
      <c r="E65" s="33">
        <v>0</v>
      </c>
      <c r="F65" s="43">
        <v>0</v>
      </c>
      <c r="G65" s="43">
        <f>IFERROR(G64+PQ_Test_UPDOWN[[#This Row],[Factor]]*PQ_Test_UPDOWN[[#This Row],[Rate]]*IF(Test_type="Up &amp; Down combined",1,0),0)</f>
        <v>0</v>
      </c>
      <c r="H65" s="54">
        <f>'Request Details'!$H$5*PQ_Test_UPDOWN[[#This Row],[Profile]]</f>
        <v>0</v>
      </c>
      <c r="I65" s="54">
        <f>'Request Details'!$H$5*PQ_Test_UPDOWN[[#This Row],[Rate]]*15</f>
        <v>0</v>
      </c>
      <c r="Q65" s="35"/>
    </row>
    <row r="66" spans="2:17" x14ac:dyDescent="0.3">
      <c r="B66" s="34">
        <f>TEXT(PQ_Test_UPDOWN[[#This Row],[Timestep]]*"00:00:04","HH:MM:SS")+0</f>
        <v>1.7592592592592592E-3</v>
      </c>
      <c r="C66" s="33">
        <v>38</v>
      </c>
      <c r="D66" s="33" t="s">
        <v>20</v>
      </c>
      <c r="E66" s="33">
        <v>0</v>
      </c>
      <c r="F66" s="43">
        <v>0</v>
      </c>
      <c r="G66" s="43">
        <f>IFERROR(G65+PQ_Test_UPDOWN[[#This Row],[Factor]]*PQ_Test_UPDOWN[[#This Row],[Rate]]*IF(Test_type="Up &amp; Down combined",1,0),0)</f>
        <v>0</v>
      </c>
      <c r="H66" s="54">
        <f>'Request Details'!$H$5*PQ_Test_UPDOWN[[#This Row],[Profile]]</f>
        <v>0</v>
      </c>
      <c r="I66" s="54">
        <f>'Request Details'!$H$5*PQ_Test_UPDOWN[[#This Row],[Rate]]*15</f>
        <v>0</v>
      </c>
      <c r="Q66" s="35"/>
    </row>
    <row r="67" spans="2:17" x14ac:dyDescent="0.3">
      <c r="B67" s="34">
        <f>TEXT(PQ_Test_UPDOWN[[#This Row],[Timestep]]*"00:00:04","HH:MM:SS")+0</f>
        <v>1.8055555555555557E-3</v>
      </c>
      <c r="C67" s="33">
        <v>39</v>
      </c>
      <c r="D67" s="33" t="s">
        <v>20</v>
      </c>
      <c r="E67" s="33">
        <v>0</v>
      </c>
      <c r="F67" s="43">
        <v>0</v>
      </c>
      <c r="G67" s="43">
        <f>IFERROR(G66+PQ_Test_UPDOWN[[#This Row],[Factor]]*PQ_Test_UPDOWN[[#This Row],[Rate]]*IF(Test_type="Up &amp; Down combined",1,0),0)</f>
        <v>0</v>
      </c>
      <c r="H67" s="54">
        <f>'Request Details'!$H$5*PQ_Test_UPDOWN[[#This Row],[Profile]]</f>
        <v>0</v>
      </c>
      <c r="I67" s="54">
        <f>'Request Details'!$H$5*PQ_Test_UPDOWN[[#This Row],[Rate]]*15</f>
        <v>0</v>
      </c>
      <c r="Q67" s="35"/>
    </row>
    <row r="68" spans="2:17" x14ac:dyDescent="0.3">
      <c r="B68" s="34">
        <f>TEXT(PQ_Test_UPDOWN[[#This Row],[Timestep]]*"00:00:04","HH:MM:SS")+0</f>
        <v>1.8518518518518517E-3</v>
      </c>
      <c r="C68" s="33">
        <v>40</v>
      </c>
      <c r="D68" s="33" t="s">
        <v>20</v>
      </c>
      <c r="E68" s="33">
        <v>0</v>
      </c>
      <c r="F68" s="43">
        <v>0</v>
      </c>
      <c r="G68" s="43">
        <f>IFERROR(G67+PQ_Test_UPDOWN[[#This Row],[Factor]]*PQ_Test_UPDOWN[[#This Row],[Rate]]*IF(Test_type="Up &amp; Down combined",1,0),0)</f>
        <v>0</v>
      </c>
      <c r="H68" s="54">
        <f>'Request Details'!$H$5*PQ_Test_UPDOWN[[#This Row],[Profile]]</f>
        <v>0</v>
      </c>
      <c r="I68" s="54">
        <f>'Request Details'!$H$5*PQ_Test_UPDOWN[[#This Row],[Rate]]*15</f>
        <v>0</v>
      </c>
      <c r="Q68" s="35"/>
    </row>
    <row r="69" spans="2:17" x14ac:dyDescent="0.3">
      <c r="B69" s="34">
        <f>TEXT(PQ_Test_UPDOWN[[#This Row],[Timestep]]*"00:00:04","HH:MM:SS")+0</f>
        <v>1.8981481481481482E-3</v>
      </c>
      <c r="C69" s="33">
        <v>41</v>
      </c>
      <c r="D69" s="33" t="s">
        <v>20</v>
      </c>
      <c r="E69" s="33">
        <v>0</v>
      </c>
      <c r="F69" s="43">
        <v>0</v>
      </c>
      <c r="G69" s="43">
        <f>IFERROR(G68+PQ_Test_UPDOWN[[#This Row],[Factor]]*PQ_Test_UPDOWN[[#This Row],[Rate]]*IF(Test_type="Up &amp; Down combined",1,0),0)</f>
        <v>0</v>
      </c>
      <c r="H69" s="54">
        <f>'Request Details'!$H$5*PQ_Test_UPDOWN[[#This Row],[Profile]]</f>
        <v>0</v>
      </c>
      <c r="I69" s="54">
        <f>'Request Details'!$H$5*PQ_Test_UPDOWN[[#This Row],[Rate]]*15</f>
        <v>0</v>
      </c>
      <c r="Q69" s="35"/>
    </row>
    <row r="70" spans="2:17" x14ac:dyDescent="0.3">
      <c r="B70" s="34">
        <f>TEXT(PQ_Test_UPDOWN[[#This Row],[Timestep]]*"00:00:04","HH:MM:SS")+0</f>
        <v>1.9444444444444442E-3</v>
      </c>
      <c r="C70" s="33">
        <v>42</v>
      </c>
      <c r="D70" s="33" t="s">
        <v>20</v>
      </c>
      <c r="E70" s="33">
        <v>0</v>
      </c>
      <c r="F70" s="43">
        <v>0</v>
      </c>
      <c r="G70" s="43">
        <f>IFERROR(G69+PQ_Test_UPDOWN[[#This Row],[Factor]]*PQ_Test_UPDOWN[[#This Row],[Rate]]*IF(Test_type="Up &amp; Down combined",1,0),0)</f>
        <v>0</v>
      </c>
      <c r="H70" s="54">
        <f>'Request Details'!$H$5*PQ_Test_UPDOWN[[#This Row],[Profile]]</f>
        <v>0</v>
      </c>
      <c r="I70" s="54">
        <f>'Request Details'!$H$5*PQ_Test_UPDOWN[[#This Row],[Rate]]*15</f>
        <v>0</v>
      </c>
      <c r="Q70" s="35"/>
    </row>
    <row r="71" spans="2:17" x14ac:dyDescent="0.3">
      <c r="B71" s="34">
        <f>TEXT(PQ_Test_UPDOWN[[#This Row],[Timestep]]*"00:00:04","HH:MM:SS")+0</f>
        <v>1.9907407407407408E-3</v>
      </c>
      <c r="C71" s="33">
        <v>43</v>
      </c>
      <c r="D71" s="33" t="s">
        <v>20</v>
      </c>
      <c r="E71" s="33">
        <v>0</v>
      </c>
      <c r="F71" s="43">
        <v>0</v>
      </c>
      <c r="G71" s="43">
        <f>IFERROR(G70+PQ_Test_UPDOWN[[#This Row],[Factor]]*PQ_Test_UPDOWN[[#This Row],[Rate]]*IF(Test_type="Up &amp; Down combined",1,0),0)</f>
        <v>0</v>
      </c>
      <c r="H71" s="54">
        <f>'Request Details'!$H$5*PQ_Test_UPDOWN[[#This Row],[Profile]]</f>
        <v>0</v>
      </c>
      <c r="I71" s="54">
        <f>'Request Details'!$H$5*PQ_Test_UPDOWN[[#This Row],[Rate]]*15</f>
        <v>0</v>
      </c>
      <c r="Q71" s="35"/>
    </row>
    <row r="72" spans="2:17" x14ac:dyDescent="0.3">
      <c r="B72" s="34">
        <f>TEXT(PQ_Test_UPDOWN[[#This Row],[Timestep]]*"00:00:04","HH:MM:SS")+0</f>
        <v>2.0370370370370373E-3</v>
      </c>
      <c r="C72" s="33">
        <v>44</v>
      </c>
      <c r="D72" s="33" t="s">
        <v>20</v>
      </c>
      <c r="E72" s="33">
        <v>0</v>
      </c>
      <c r="F72" s="43">
        <v>0</v>
      </c>
      <c r="G72" s="43">
        <f>IFERROR(G71+PQ_Test_UPDOWN[[#This Row],[Factor]]*PQ_Test_UPDOWN[[#This Row],[Rate]]*IF(Test_type="Up &amp; Down combined",1,0),0)</f>
        <v>0</v>
      </c>
      <c r="H72" s="54">
        <f>'Request Details'!$H$5*PQ_Test_UPDOWN[[#This Row],[Profile]]</f>
        <v>0</v>
      </c>
      <c r="I72" s="54">
        <f>'Request Details'!$H$5*PQ_Test_UPDOWN[[#This Row],[Rate]]*15</f>
        <v>0</v>
      </c>
      <c r="Q72" s="35"/>
    </row>
    <row r="73" spans="2:17" x14ac:dyDescent="0.3">
      <c r="B73" s="34">
        <f>TEXT(PQ_Test_UPDOWN[[#This Row],[Timestep]]*"00:00:04","HH:MM:SS")+0</f>
        <v>2.0833333333333333E-3</v>
      </c>
      <c r="C73" s="33">
        <v>45</v>
      </c>
      <c r="D73" s="33" t="s">
        <v>20</v>
      </c>
      <c r="E73" s="33">
        <v>0</v>
      </c>
      <c r="F73" s="43">
        <v>0</v>
      </c>
      <c r="G73" s="43">
        <f>IFERROR(G72+PQ_Test_UPDOWN[[#This Row],[Factor]]*PQ_Test_UPDOWN[[#This Row],[Rate]]*IF(Test_type="Up &amp; Down combined",1,0),0)</f>
        <v>0</v>
      </c>
      <c r="H73" s="54">
        <f>'Request Details'!$H$5*PQ_Test_UPDOWN[[#This Row],[Profile]]</f>
        <v>0</v>
      </c>
      <c r="I73" s="54">
        <f>'Request Details'!$H$5*PQ_Test_UPDOWN[[#This Row],[Rate]]*15</f>
        <v>0</v>
      </c>
      <c r="Q73" s="35"/>
    </row>
    <row r="74" spans="2:17" x14ac:dyDescent="0.3">
      <c r="B74" s="34">
        <f>TEXT(PQ_Test_UPDOWN[[#This Row],[Timestep]]*"00:00:04","HH:MM:SS")+0</f>
        <v>2.1296296296296298E-3</v>
      </c>
      <c r="C74" s="33">
        <v>46</v>
      </c>
      <c r="D74" s="33" t="s">
        <v>20</v>
      </c>
      <c r="E74" s="33">
        <v>0</v>
      </c>
      <c r="F74" s="43">
        <v>0</v>
      </c>
      <c r="G74" s="43">
        <f>IFERROR(G73+PQ_Test_UPDOWN[[#This Row],[Factor]]*PQ_Test_UPDOWN[[#This Row],[Rate]]*IF(Test_type="Up &amp; Down combined",1,0),0)</f>
        <v>0</v>
      </c>
      <c r="H74" s="54">
        <f>'Request Details'!$H$5*PQ_Test_UPDOWN[[#This Row],[Profile]]</f>
        <v>0</v>
      </c>
      <c r="I74" s="54">
        <f>'Request Details'!$H$5*PQ_Test_UPDOWN[[#This Row],[Rate]]*15</f>
        <v>0</v>
      </c>
      <c r="Q74" s="35"/>
    </row>
    <row r="75" spans="2:17" x14ac:dyDescent="0.3">
      <c r="B75" s="34">
        <f>TEXT(PQ_Test_UPDOWN[[#This Row],[Timestep]]*"00:00:04","HH:MM:SS")+0</f>
        <v>2.1759259259259258E-3</v>
      </c>
      <c r="C75" s="33">
        <v>47</v>
      </c>
      <c r="D75" s="33" t="s">
        <v>20</v>
      </c>
      <c r="E75" s="33">
        <v>0</v>
      </c>
      <c r="F75" s="43">
        <v>0</v>
      </c>
      <c r="G75" s="43">
        <f>IFERROR(G74+PQ_Test_UPDOWN[[#This Row],[Factor]]*PQ_Test_UPDOWN[[#This Row],[Rate]]*IF(Test_type="Up &amp; Down combined",1,0),0)</f>
        <v>0</v>
      </c>
      <c r="H75" s="54">
        <f>'Request Details'!$H$5*PQ_Test_UPDOWN[[#This Row],[Profile]]</f>
        <v>0</v>
      </c>
      <c r="I75" s="54">
        <f>'Request Details'!$H$5*PQ_Test_UPDOWN[[#This Row],[Rate]]*15</f>
        <v>0</v>
      </c>
      <c r="Q75" s="35"/>
    </row>
    <row r="76" spans="2:17" x14ac:dyDescent="0.3">
      <c r="B76" s="34">
        <f>TEXT(PQ_Test_UPDOWN[[#This Row],[Timestep]]*"00:00:04","HH:MM:SS")+0</f>
        <v>2.2222222222222222E-3</v>
      </c>
      <c r="C76" s="33">
        <v>48</v>
      </c>
      <c r="D76" s="33" t="s">
        <v>20</v>
      </c>
      <c r="E76" s="33">
        <v>0</v>
      </c>
      <c r="F76" s="43">
        <v>0</v>
      </c>
      <c r="G76" s="43">
        <f>IFERROR(G75+PQ_Test_UPDOWN[[#This Row],[Factor]]*PQ_Test_UPDOWN[[#This Row],[Rate]]*IF(Test_type="Up &amp; Down combined",1,0),0)</f>
        <v>0</v>
      </c>
      <c r="H76" s="54">
        <f>'Request Details'!$H$5*PQ_Test_UPDOWN[[#This Row],[Profile]]</f>
        <v>0</v>
      </c>
      <c r="I76" s="54">
        <f>'Request Details'!$H$5*PQ_Test_UPDOWN[[#This Row],[Rate]]*15</f>
        <v>0</v>
      </c>
      <c r="Q76" s="35"/>
    </row>
    <row r="77" spans="2:17" x14ac:dyDescent="0.3">
      <c r="B77" s="34">
        <f>TEXT(PQ_Test_UPDOWN[[#This Row],[Timestep]]*"00:00:04","HH:MM:SS")+0</f>
        <v>2.2685185185185182E-3</v>
      </c>
      <c r="C77" s="33">
        <v>49</v>
      </c>
      <c r="D77" s="33" t="s">
        <v>20</v>
      </c>
      <c r="E77" s="33">
        <v>0</v>
      </c>
      <c r="F77" s="43">
        <v>0</v>
      </c>
      <c r="G77" s="43">
        <f>IFERROR(G76+PQ_Test_UPDOWN[[#This Row],[Factor]]*PQ_Test_UPDOWN[[#This Row],[Rate]]*IF(Test_type="Up &amp; Down combined",1,0),0)</f>
        <v>0</v>
      </c>
      <c r="H77" s="54">
        <f>'Request Details'!$H$5*PQ_Test_UPDOWN[[#This Row],[Profile]]</f>
        <v>0</v>
      </c>
      <c r="I77" s="54">
        <f>'Request Details'!$H$5*PQ_Test_UPDOWN[[#This Row],[Rate]]*15</f>
        <v>0</v>
      </c>
      <c r="Q77" s="35"/>
    </row>
    <row r="78" spans="2:17" x14ac:dyDescent="0.3">
      <c r="B78" s="34">
        <f>TEXT(PQ_Test_UPDOWN[[#This Row],[Timestep]]*"00:00:04","HH:MM:SS")+0</f>
        <v>2.3148148148148151E-3</v>
      </c>
      <c r="C78" s="33">
        <v>50</v>
      </c>
      <c r="D78" s="33" t="s">
        <v>20</v>
      </c>
      <c r="E78" s="33">
        <v>0</v>
      </c>
      <c r="F78" s="43">
        <v>0</v>
      </c>
      <c r="G78" s="43">
        <f>IFERROR(G77+PQ_Test_UPDOWN[[#This Row],[Factor]]*PQ_Test_UPDOWN[[#This Row],[Rate]]*IF(Test_type="Up &amp; Down combined",1,0),0)</f>
        <v>0</v>
      </c>
      <c r="H78" s="54">
        <f>'Request Details'!$H$5*PQ_Test_UPDOWN[[#This Row],[Profile]]</f>
        <v>0</v>
      </c>
      <c r="I78" s="54">
        <f>'Request Details'!$H$5*PQ_Test_UPDOWN[[#This Row],[Rate]]*15</f>
        <v>0</v>
      </c>
      <c r="Q78" s="35"/>
    </row>
    <row r="79" spans="2:17" x14ac:dyDescent="0.3">
      <c r="B79" s="34">
        <f>TEXT(PQ_Test_UPDOWN[[#This Row],[Timestep]]*"00:00:04","HH:MM:SS")+0</f>
        <v>2.3611111111111111E-3</v>
      </c>
      <c r="C79" s="33">
        <v>51</v>
      </c>
      <c r="D79" s="33" t="s">
        <v>20</v>
      </c>
      <c r="E79" s="33">
        <v>0</v>
      </c>
      <c r="F79" s="43">
        <v>0</v>
      </c>
      <c r="G79" s="43">
        <f>IFERROR(G78+PQ_Test_UPDOWN[[#This Row],[Factor]]*PQ_Test_UPDOWN[[#This Row],[Rate]]*IF(Test_type="Up &amp; Down combined",1,0),0)</f>
        <v>0</v>
      </c>
      <c r="H79" s="54">
        <f>'Request Details'!$H$5*PQ_Test_UPDOWN[[#This Row],[Profile]]</f>
        <v>0</v>
      </c>
      <c r="I79" s="54">
        <f>'Request Details'!$H$5*PQ_Test_UPDOWN[[#This Row],[Rate]]*15</f>
        <v>0</v>
      </c>
      <c r="Q79" s="35"/>
    </row>
    <row r="80" spans="2:17" x14ac:dyDescent="0.3">
      <c r="B80" s="34">
        <f>TEXT(PQ_Test_UPDOWN[[#This Row],[Timestep]]*"00:00:04","HH:MM:SS")+0</f>
        <v>2.4074074074074076E-3</v>
      </c>
      <c r="C80" s="33">
        <v>52</v>
      </c>
      <c r="D80" s="33" t="s">
        <v>20</v>
      </c>
      <c r="E80" s="33">
        <v>0</v>
      </c>
      <c r="F80" s="43">
        <v>0</v>
      </c>
      <c r="G80" s="43">
        <f>IFERROR(G79+PQ_Test_UPDOWN[[#This Row],[Factor]]*PQ_Test_UPDOWN[[#This Row],[Rate]]*IF(Test_type="Up &amp; Down combined",1,0),0)</f>
        <v>0</v>
      </c>
      <c r="H80" s="54">
        <f>'Request Details'!$H$5*PQ_Test_UPDOWN[[#This Row],[Profile]]</f>
        <v>0</v>
      </c>
      <c r="I80" s="54">
        <f>'Request Details'!$H$5*PQ_Test_UPDOWN[[#This Row],[Rate]]*15</f>
        <v>0</v>
      </c>
      <c r="Q80" s="35"/>
    </row>
    <row r="81" spans="2:17" x14ac:dyDescent="0.3">
      <c r="B81" s="34">
        <f>TEXT(PQ_Test_UPDOWN[[#This Row],[Timestep]]*"00:00:04","HH:MM:SS")+0</f>
        <v>2.4537037037037036E-3</v>
      </c>
      <c r="C81" s="33">
        <v>53</v>
      </c>
      <c r="D81" s="33" t="s">
        <v>20</v>
      </c>
      <c r="E81" s="33">
        <v>0</v>
      </c>
      <c r="F81" s="43">
        <v>0</v>
      </c>
      <c r="G81" s="43">
        <f>IFERROR(G80+PQ_Test_UPDOWN[[#This Row],[Factor]]*PQ_Test_UPDOWN[[#This Row],[Rate]]*IF(Test_type="Up &amp; Down combined",1,0),0)</f>
        <v>0</v>
      </c>
      <c r="H81" s="54">
        <f>'Request Details'!$H$5*PQ_Test_UPDOWN[[#This Row],[Profile]]</f>
        <v>0</v>
      </c>
      <c r="I81" s="54">
        <f>'Request Details'!$H$5*PQ_Test_UPDOWN[[#This Row],[Rate]]*15</f>
        <v>0</v>
      </c>
      <c r="Q81" s="35"/>
    </row>
    <row r="82" spans="2:17" x14ac:dyDescent="0.3">
      <c r="B82" s="34">
        <f>TEXT(PQ_Test_UPDOWN[[#This Row],[Timestep]]*"00:00:04","HH:MM:SS")+0</f>
        <v>2.5000000000000001E-3</v>
      </c>
      <c r="C82" s="33">
        <v>54</v>
      </c>
      <c r="D82" s="33" t="s">
        <v>20</v>
      </c>
      <c r="E82" s="33">
        <v>0</v>
      </c>
      <c r="F82" s="43">
        <v>0</v>
      </c>
      <c r="G82" s="43">
        <f>IFERROR(G81+PQ_Test_UPDOWN[[#This Row],[Factor]]*PQ_Test_UPDOWN[[#This Row],[Rate]]*IF(Test_type="Up &amp; Down combined",1,0),0)</f>
        <v>0</v>
      </c>
      <c r="H82" s="54">
        <f>'Request Details'!$H$5*PQ_Test_UPDOWN[[#This Row],[Profile]]</f>
        <v>0</v>
      </c>
      <c r="I82" s="54">
        <f>'Request Details'!$H$5*PQ_Test_UPDOWN[[#This Row],[Rate]]*15</f>
        <v>0</v>
      </c>
      <c r="Q82" s="35"/>
    </row>
    <row r="83" spans="2:17" x14ac:dyDescent="0.3">
      <c r="B83" s="34">
        <f>TEXT(PQ_Test_UPDOWN[[#This Row],[Timestep]]*"00:00:04","HH:MM:SS")+0</f>
        <v>2.5462962962962961E-3</v>
      </c>
      <c r="C83" s="33">
        <v>55</v>
      </c>
      <c r="D83" s="33" t="s">
        <v>20</v>
      </c>
      <c r="E83" s="33">
        <v>0</v>
      </c>
      <c r="F83" s="43">
        <v>0</v>
      </c>
      <c r="G83" s="43">
        <f>IFERROR(G82+PQ_Test_UPDOWN[[#This Row],[Factor]]*PQ_Test_UPDOWN[[#This Row],[Rate]]*IF(Test_type="Up &amp; Down combined",1,0),0)</f>
        <v>0</v>
      </c>
      <c r="H83" s="54">
        <f>'Request Details'!$H$5*PQ_Test_UPDOWN[[#This Row],[Profile]]</f>
        <v>0</v>
      </c>
      <c r="I83" s="54">
        <f>'Request Details'!$H$5*PQ_Test_UPDOWN[[#This Row],[Rate]]*15</f>
        <v>0</v>
      </c>
      <c r="Q83" s="35"/>
    </row>
    <row r="84" spans="2:17" x14ac:dyDescent="0.3">
      <c r="B84" s="34">
        <f>TEXT(PQ_Test_UPDOWN[[#This Row],[Timestep]]*"00:00:04","HH:MM:SS")+0</f>
        <v>2.5925925925925925E-3</v>
      </c>
      <c r="C84" s="33">
        <v>56</v>
      </c>
      <c r="D84" s="33" t="s">
        <v>20</v>
      </c>
      <c r="E84" s="33">
        <v>0</v>
      </c>
      <c r="F84" s="43">
        <v>0</v>
      </c>
      <c r="G84" s="43">
        <f>IFERROR(G83+PQ_Test_UPDOWN[[#This Row],[Factor]]*PQ_Test_UPDOWN[[#This Row],[Rate]]*IF(Test_type="Up &amp; Down combined",1,0),0)</f>
        <v>0</v>
      </c>
      <c r="H84" s="54">
        <f>'Request Details'!$H$5*PQ_Test_UPDOWN[[#This Row],[Profile]]</f>
        <v>0</v>
      </c>
      <c r="I84" s="54">
        <f>'Request Details'!$H$5*PQ_Test_UPDOWN[[#This Row],[Rate]]*15</f>
        <v>0</v>
      </c>
      <c r="Q84" s="35"/>
    </row>
    <row r="85" spans="2:17" x14ac:dyDescent="0.3">
      <c r="B85" s="34">
        <f>TEXT(PQ_Test_UPDOWN[[#This Row],[Timestep]]*"00:00:04","HH:MM:SS")+0</f>
        <v>2.6388888888888885E-3</v>
      </c>
      <c r="C85" s="33">
        <v>57</v>
      </c>
      <c r="D85" s="33" t="s">
        <v>20</v>
      </c>
      <c r="E85" s="33">
        <v>0</v>
      </c>
      <c r="F85" s="43">
        <v>0</v>
      </c>
      <c r="G85" s="43">
        <f>IFERROR(G84+PQ_Test_UPDOWN[[#This Row],[Factor]]*PQ_Test_UPDOWN[[#This Row],[Rate]]*IF(Test_type="Up &amp; Down combined",1,0),0)</f>
        <v>0</v>
      </c>
      <c r="H85" s="54">
        <f>'Request Details'!$H$5*PQ_Test_UPDOWN[[#This Row],[Profile]]</f>
        <v>0</v>
      </c>
      <c r="I85" s="54">
        <f>'Request Details'!$H$5*PQ_Test_UPDOWN[[#This Row],[Rate]]*15</f>
        <v>0</v>
      </c>
      <c r="Q85" s="35"/>
    </row>
    <row r="86" spans="2:17" x14ac:dyDescent="0.3">
      <c r="B86" s="34">
        <f>TEXT(PQ_Test_UPDOWN[[#This Row],[Timestep]]*"00:00:04","HH:MM:SS")+0</f>
        <v>2.685185185185185E-3</v>
      </c>
      <c r="C86" s="33">
        <v>58</v>
      </c>
      <c r="D86" s="33" t="s">
        <v>20</v>
      </c>
      <c r="E86" s="33">
        <v>0</v>
      </c>
      <c r="F86" s="43">
        <v>0</v>
      </c>
      <c r="G86" s="43">
        <f>IFERROR(G85+PQ_Test_UPDOWN[[#This Row],[Factor]]*PQ_Test_UPDOWN[[#This Row],[Rate]]*IF(Test_type="Up &amp; Down combined",1,0),0)</f>
        <v>0</v>
      </c>
      <c r="H86" s="54">
        <f>'Request Details'!$H$5*PQ_Test_UPDOWN[[#This Row],[Profile]]</f>
        <v>0</v>
      </c>
      <c r="I86" s="54">
        <f>'Request Details'!$H$5*PQ_Test_UPDOWN[[#This Row],[Rate]]*15</f>
        <v>0</v>
      </c>
      <c r="Q86" s="35"/>
    </row>
    <row r="87" spans="2:17" x14ac:dyDescent="0.3">
      <c r="B87" s="34">
        <f>TEXT(PQ_Test_UPDOWN[[#This Row],[Timestep]]*"00:00:04","HH:MM:SS")+0</f>
        <v>2.7314814814814819E-3</v>
      </c>
      <c r="C87" s="33">
        <v>59</v>
      </c>
      <c r="D87" s="33" t="s">
        <v>20</v>
      </c>
      <c r="E87" s="33">
        <v>0</v>
      </c>
      <c r="F87" s="43">
        <v>0</v>
      </c>
      <c r="G87" s="43">
        <f>IFERROR(G86+PQ_Test_UPDOWN[[#This Row],[Factor]]*PQ_Test_UPDOWN[[#This Row],[Rate]]*IF(Test_type="Up &amp; Down combined",1,0),0)</f>
        <v>0</v>
      </c>
      <c r="H87" s="54">
        <f>'Request Details'!$H$5*PQ_Test_UPDOWN[[#This Row],[Profile]]</f>
        <v>0</v>
      </c>
      <c r="I87" s="54">
        <f>'Request Details'!$H$5*PQ_Test_UPDOWN[[#This Row],[Rate]]*15</f>
        <v>0</v>
      </c>
      <c r="Q87" s="35"/>
    </row>
    <row r="88" spans="2:17" x14ac:dyDescent="0.3">
      <c r="B88" s="34">
        <f>TEXT(PQ_Test_UPDOWN[[#This Row],[Timestep]]*"00:00:04","HH:MM:SS")+0</f>
        <v>2.7777777777777779E-3</v>
      </c>
      <c r="C88" s="33">
        <v>60</v>
      </c>
      <c r="D88" s="33" t="s">
        <v>20</v>
      </c>
      <c r="E88" s="33">
        <v>0</v>
      </c>
      <c r="F88" s="43">
        <v>0</v>
      </c>
      <c r="G88" s="43">
        <f>IFERROR(G87+PQ_Test_UPDOWN[[#This Row],[Factor]]*PQ_Test_UPDOWN[[#This Row],[Rate]]*IF(Test_type="Up &amp; Down combined",1,0),0)</f>
        <v>0</v>
      </c>
      <c r="H88" s="54">
        <f>'Request Details'!$H$5*PQ_Test_UPDOWN[[#This Row],[Profile]]</f>
        <v>0</v>
      </c>
      <c r="I88" s="54">
        <f>'Request Details'!$H$5*PQ_Test_UPDOWN[[#This Row],[Rate]]*15</f>
        <v>0</v>
      </c>
      <c r="Q88" s="35"/>
    </row>
    <row r="89" spans="2:17" x14ac:dyDescent="0.3">
      <c r="B89" s="34">
        <f>TEXT(PQ_Test_UPDOWN[[#This Row],[Timestep]]*"00:00:04","HH:MM:SS")+0</f>
        <v>2.8240740740740739E-3</v>
      </c>
      <c r="C89" s="33">
        <v>61</v>
      </c>
      <c r="D89" s="33" t="s">
        <v>20</v>
      </c>
      <c r="E89" s="33">
        <v>0</v>
      </c>
      <c r="F89" s="43">
        <v>0</v>
      </c>
      <c r="G89" s="43">
        <f>IFERROR(G88+PQ_Test_UPDOWN[[#This Row],[Factor]]*PQ_Test_UPDOWN[[#This Row],[Rate]]*IF(Test_type="Up &amp; Down combined",1,0),0)</f>
        <v>0</v>
      </c>
      <c r="H89" s="54">
        <f>'Request Details'!$H$5*PQ_Test_UPDOWN[[#This Row],[Profile]]</f>
        <v>0</v>
      </c>
      <c r="I89" s="54">
        <f>'Request Details'!$H$5*PQ_Test_UPDOWN[[#This Row],[Rate]]*15</f>
        <v>0</v>
      </c>
      <c r="Q89" s="35"/>
    </row>
    <row r="90" spans="2:17" x14ac:dyDescent="0.3">
      <c r="B90" s="34">
        <f>TEXT(PQ_Test_UPDOWN[[#This Row],[Timestep]]*"00:00:04","HH:MM:SS")+0</f>
        <v>2.8703703703703708E-3</v>
      </c>
      <c r="C90" s="33">
        <v>62</v>
      </c>
      <c r="D90" s="33" t="s">
        <v>20</v>
      </c>
      <c r="E90" s="33">
        <v>0</v>
      </c>
      <c r="F90" s="43">
        <v>0</v>
      </c>
      <c r="G90" s="43">
        <f>IFERROR(G89+PQ_Test_UPDOWN[[#This Row],[Factor]]*PQ_Test_UPDOWN[[#This Row],[Rate]]*IF(Test_type="Up &amp; Down combined",1,0),0)</f>
        <v>0</v>
      </c>
      <c r="H90" s="54">
        <f>'Request Details'!$H$5*PQ_Test_UPDOWN[[#This Row],[Profile]]</f>
        <v>0</v>
      </c>
      <c r="I90" s="54">
        <f>'Request Details'!$H$5*PQ_Test_UPDOWN[[#This Row],[Rate]]*15</f>
        <v>0</v>
      </c>
      <c r="Q90" s="35"/>
    </row>
    <row r="91" spans="2:17" x14ac:dyDescent="0.3">
      <c r="B91" s="34">
        <f>TEXT(PQ_Test_UPDOWN[[#This Row],[Timestep]]*"00:00:04","HH:MM:SS")+0</f>
        <v>2.9166666666666668E-3</v>
      </c>
      <c r="C91" s="33">
        <v>63</v>
      </c>
      <c r="D91" s="33" t="s">
        <v>20</v>
      </c>
      <c r="E91" s="33">
        <v>0</v>
      </c>
      <c r="F91" s="43">
        <v>0</v>
      </c>
      <c r="G91" s="43">
        <f>IFERROR(G90+PQ_Test_UPDOWN[[#This Row],[Factor]]*PQ_Test_UPDOWN[[#This Row],[Rate]]*IF(Test_type="Up &amp; Down combined",1,0),0)</f>
        <v>0</v>
      </c>
      <c r="H91" s="54">
        <f>'Request Details'!$H$5*PQ_Test_UPDOWN[[#This Row],[Profile]]</f>
        <v>0</v>
      </c>
      <c r="I91" s="54">
        <f>'Request Details'!$H$5*PQ_Test_UPDOWN[[#This Row],[Rate]]*15</f>
        <v>0</v>
      </c>
      <c r="Q91" s="35"/>
    </row>
    <row r="92" spans="2:17" x14ac:dyDescent="0.3">
      <c r="B92" s="34">
        <f>TEXT(PQ_Test_UPDOWN[[#This Row],[Timestep]]*"00:00:04","HH:MM:SS")+0</f>
        <v>2.9629629629629628E-3</v>
      </c>
      <c r="C92" s="33">
        <v>64</v>
      </c>
      <c r="D92" s="33" t="s">
        <v>20</v>
      </c>
      <c r="E92" s="33">
        <v>0</v>
      </c>
      <c r="F92" s="43">
        <v>0</v>
      </c>
      <c r="G92" s="43">
        <f>IFERROR(G91+PQ_Test_UPDOWN[[#This Row],[Factor]]*PQ_Test_UPDOWN[[#This Row],[Rate]]*IF(Test_type="Up &amp; Down combined",1,0),0)</f>
        <v>0</v>
      </c>
      <c r="H92" s="54">
        <f>'Request Details'!$H$5*PQ_Test_UPDOWN[[#This Row],[Profile]]</f>
        <v>0</v>
      </c>
      <c r="I92" s="54">
        <f>'Request Details'!$H$5*PQ_Test_UPDOWN[[#This Row],[Rate]]*15</f>
        <v>0</v>
      </c>
      <c r="Q92" s="35"/>
    </row>
    <row r="93" spans="2:17" x14ac:dyDescent="0.3">
      <c r="B93" s="34">
        <f>TEXT(PQ_Test_UPDOWN[[#This Row],[Timestep]]*"00:00:04","HH:MM:SS")+0</f>
        <v>3.0092592592592588E-3</v>
      </c>
      <c r="C93" s="33">
        <v>65</v>
      </c>
      <c r="D93" s="33" t="s">
        <v>20</v>
      </c>
      <c r="E93" s="33">
        <v>0</v>
      </c>
      <c r="F93" s="43">
        <v>0</v>
      </c>
      <c r="G93" s="43">
        <f>IFERROR(G92+PQ_Test_UPDOWN[[#This Row],[Factor]]*PQ_Test_UPDOWN[[#This Row],[Rate]]*IF(Test_type="Up &amp; Down combined",1,0),0)</f>
        <v>0</v>
      </c>
      <c r="H93" s="54">
        <f>'Request Details'!$H$5*PQ_Test_UPDOWN[[#This Row],[Profile]]</f>
        <v>0</v>
      </c>
      <c r="I93" s="54">
        <f>'Request Details'!$H$5*PQ_Test_UPDOWN[[#This Row],[Rate]]*15</f>
        <v>0</v>
      </c>
      <c r="Q93" s="35"/>
    </row>
    <row r="94" spans="2:17" x14ac:dyDescent="0.3">
      <c r="B94" s="34">
        <f>TEXT(PQ_Test_UPDOWN[[#This Row],[Timestep]]*"00:00:04","HH:MM:SS")+0</f>
        <v>3.0555555555555557E-3</v>
      </c>
      <c r="C94" s="33">
        <v>66</v>
      </c>
      <c r="D94" s="33" t="s">
        <v>20</v>
      </c>
      <c r="E94" s="33">
        <v>0</v>
      </c>
      <c r="F94" s="43">
        <v>0</v>
      </c>
      <c r="G94" s="43">
        <f>IFERROR(G93+PQ_Test_UPDOWN[[#This Row],[Factor]]*PQ_Test_UPDOWN[[#This Row],[Rate]]*IF(Test_type="Up &amp; Down combined",1,0),0)</f>
        <v>0</v>
      </c>
      <c r="H94" s="54">
        <f>'Request Details'!$H$5*PQ_Test_UPDOWN[[#This Row],[Profile]]</f>
        <v>0</v>
      </c>
      <c r="I94" s="54">
        <f>'Request Details'!$H$5*PQ_Test_UPDOWN[[#This Row],[Rate]]*15</f>
        <v>0</v>
      </c>
      <c r="Q94" s="35"/>
    </row>
    <row r="95" spans="2:17" x14ac:dyDescent="0.3">
      <c r="B95" s="34">
        <f>TEXT(PQ_Test_UPDOWN[[#This Row],[Timestep]]*"00:00:04","HH:MM:SS")+0</f>
        <v>3.1018518518518522E-3</v>
      </c>
      <c r="C95" s="33">
        <v>67</v>
      </c>
      <c r="D95" s="33" t="s">
        <v>20</v>
      </c>
      <c r="E95" s="33">
        <v>0</v>
      </c>
      <c r="F95" s="43">
        <v>0</v>
      </c>
      <c r="G95" s="43">
        <f>IFERROR(G94+PQ_Test_UPDOWN[[#This Row],[Factor]]*PQ_Test_UPDOWN[[#This Row],[Rate]]*IF(Test_type="Up &amp; Down combined",1,0),0)</f>
        <v>0</v>
      </c>
      <c r="H95" s="54">
        <f>'Request Details'!$H$5*PQ_Test_UPDOWN[[#This Row],[Profile]]</f>
        <v>0</v>
      </c>
      <c r="I95" s="54">
        <f>'Request Details'!$H$5*PQ_Test_UPDOWN[[#This Row],[Rate]]*15</f>
        <v>0</v>
      </c>
      <c r="Q95" s="35"/>
    </row>
    <row r="96" spans="2:17" x14ac:dyDescent="0.3">
      <c r="B96" s="34">
        <f>TEXT(PQ_Test_UPDOWN[[#This Row],[Timestep]]*"00:00:04","HH:MM:SS")+0</f>
        <v>3.1481481481481482E-3</v>
      </c>
      <c r="C96" s="33">
        <v>68</v>
      </c>
      <c r="D96" s="33" t="s">
        <v>20</v>
      </c>
      <c r="E96" s="33">
        <v>0</v>
      </c>
      <c r="F96" s="43">
        <v>0</v>
      </c>
      <c r="G96" s="43">
        <f>IFERROR(G95+PQ_Test_UPDOWN[[#This Row],[Factor]]*PQ_Test_UPDOWN[[#This Row],[Rate]]*IF(Test_type="Up &amp; Down combined",1,0),0)</f>
        <v>0</v>
      </c>
      <c r="H96" s="54">
        <f>'Request Details'!$H$5*PQ_Test_UPDOWN[[#This Row],[Profile]]</f>
        <v>0</v>
      </c>
      <c r="I96" s="54">
        <f>'Request Details'!$H$5*PQ_Test_UPDOWN[[#This Row],[Rate]]*15</f>
        <v>0</v>
      </c>
      <c r="Q96" s="35"/>
    </row>
    <row r="97" spans="2:17" x14ac:dyDescent="0.3">
      <c r="B97" s="34">
        <f>TEXT(PQ_Test_UPDOWN[[#This Row],[Timestep]]*"00:00:04","HH:MM:SS")+0</f>
        <v>3.1944444444444442E-3</v>
      </c>
      <c r="C97" s="33">
        <v>69</v>
      </c>
      <c r="D97" s="33" t="s">
        <v>20</v>
      </c>
      <c r="E97" s="33">
        <v>0</v>
      </c>
      <c r="F97" s="43">
        <v>0</v>
      </c>
      <c r="G97" s="43">
        <f>IFERROR(G96+PQ_Test_UPDOWN[[#This Row],[Factor]]*PQ_Test_UPDOWN[[#This Row],[Rate]]*IF(Test_type="Up &amp; Down combined",1,0),0)</f>
        <v>0</v>
      </c>
      <c r="H97" s="54">
        <f>'Request Details'!$H$5*PQ_Test_UPDOWN[[#This Row],[Profile]]</f>
        <v>0</v>
      </c>
      <c r="I97" s="54">
        <f>'Request Details'!$H$5*PQ_Test_UPDOWN[[#This Row],[Rate]]*15</f>
        <v>0</v>
      </c>
      <c r="Q97" s="35"/>
    </row>
    <row r="98" spans="2:17" x14ac:dyDescent="0.3">
      <c r="B98" s="34">
        <f>TEXT(PQ_Test_UPDOWN[[#This Row],[Timestep]]*"00:00:04","HH:MM:SS")+0</f>
        <v>3.2407407407407406E-3</v>
      </c>
      <c r="C98" s="33">
        <v>70</v>
      </c>
      <c r="D98" s="33" t="s">
        <v>20</v>
      </c>
      <c r="E98" s="33">
        <v>0</v>
      </c>
      <c r="F98" s="43">
        <v>0</v>
      </c>
      <c r="G98" s="43">
        <f>IFERROR(G97+PQ_Test_UPDOWN[[#This Row],[Factor]]*PQ_Test_UPDOWN[[#This Row],[Rate]]*IF(Test_type="Up &amp; Down combined",1,0),0)</f>
        <v>0</v>
      </c>
      <c r="H98" s="54">
        <f>'Request Details'!$H$5*PQ_Test_UPDOWN[[#This Row],[Profile]]</f>
        <v>0</v>
      </c>
      <c r="I98" s="54">
        <f>'Request Details'!$H$5*PQ_Test_UPDOWN[[#This Row],[Rate]]*15</f>
        <v>0</v>
      </c>
      <c r="Q98" s="35"/>
    </row>
    <row r="99" spans="2:17" x14ac:dyDescent="0.3">
      <c r="B99" s="34">
        <f>TEXT(PQ_Test_UPDOWN[[#This Row],[Timestep]]*"00:00:04","HH:MM:SS")+0</f>
        <v>3.2870370370370367E-3</v>
      </c>
      <c r="C99" s="33">
        <v>71</v>
      </c>
      <c r="D99" s="33" t="s">
        <v>20</v>
      </c>
      <c r="E99" s="33">
        <v>0</v>
      </c>
      <c r="F99" s="43">
        <v>0</v>
      </c>
      <c r="G99" s="43">
        <f>IFERROR(G98+PQ_Test_UPDOWN[[#This Row],[Factor]]*PQ_Test_UPDOWN[[#This Row],[Rate]]*IF(Test_type="Up &amp; Down combined",1,0),0)</f>
        <v>0</v>
      </c>
      <c r="H99" s="54">
        <f>'Request Details'!$H$5*PQ_Test_UPDOWN[[#This Row],[Profile]]</f>
        <v>0</v>
      </c>
      <c r="I99" s="54">
        <f>'Request Details'!$H$5*PQ_Test_UPDOWN[[#This Row],[Rate]]*15</f>
        <v>0</v>
      </c>
      <c r="Q99" s="35"/>
    </row>
    <row r="100" spans="2:17" x14ac:dyDescent="0.3">
      <c r="B100" s="34">
        <f>TEXT(PQ_Test_UPDOWN[[#This Row],[Timestep]]*"00:00:04","HH:MM:SS")+0</f>
        <v>3.3333333333333335E-3</v>
      </c>
      <c r="C100" s="33">
        <v>72</v>
      </c>
      <c r="D100" s="33" t="s">
        <v>20</v>
      </c>
      <c r="E100" s="33">
        <v>0</v>
      </c>
      <c r="F100" s="43">
        <v>0</v>
      </c>
      <c r="G100" s="43">
        <f>IFERROR(G99+PQ_Test_UPDOWN[[#This Row],[Factor]]*PQ_Test_UPDOWN[[#This Row],[Rate]]*IF(Test_type="Up &amp; Down combined",1,0),0)</f>
        <v>0</v>
      </c>
      <c r="H100" s="54">
        <f>'Request Details'!$H$5*PQ_Test_UPDOWN[[#This Row],[Profile]]</f>
        <v>0</v>
      </c>
      <c r="I100" s="54">
        <f>'Request Details'!$H$5*PQ_Test_UPDOWN[[#This Row],[Rate]]*15</f>
        <v>0</v>
      </c>
      <c r="Q100" s="35"/>
    </row>
    <row r="101" spans="2:17" x14ac:dyDescent="0.3">
      <c r="B101" s="34">
        <f>TEXT(PQ_Test_UPDOWN[[#This Row],[Timestep]]*"00:00:04","HH:MM:SS")+0</f>
        <v>3.37962962962963E-3</v>
      </c>
      <c r="C101" s="33">
        <v>73</v>
      </c>
      <c r="D101" s="33" t="s">
        <v>20</v>
      </c>
      <c r="E101" s="33">
        <v>0</v>
      </c>
      <c r="F101" s="43">
        <v>0</v>
      </c>
      <c r="G101" s="43">
        <f>IFERROR(G100+PQ_Test_UPDOWN[[#This Row],[Factor]]*PQ_Test_UPDOWN[[#This Row],[Rate]]*IF(Test_type="Up &amp; Down combined",1,0),0)</f>
        <v>0</v>
      </c>
      <c r="H101" s="54">
        <f>'Request Details'!$H$5*PQ_Test_UPDOWN[[#This Row],[Profile]]</f>
        <v>0</v>
      </c>
      <c r="I101" s="54">
        <f>'Request Details'!$H$5*PQ_Test_UPDOWN[[#This Row],[Rate]]*15</f>
        <v>0</v>
      </c>
      <c r="Q101" s="35"/>
    </row>
    <row r="102" spans="2:17" x14ac:dyDescent="0.3">
      <c r="B102" s="34">
        <f>TEXT(PQ_Test_UPDOWN[[#This Row],[Timestep]]*"00:00:04","HH:MM:SS")+0</f>
        <v>3.425925925925926E-3</v>
      </c>
      <c r="C102" s="33">
        <v>74</v>
      </c>
      <c r="D102" s="33" t="s">
        <v>20</v>
      </c>
      <c r="E102" s="33">
        <v>0</v>
      </c>
      <c r="F102" s="43">
        <v>0</v>
      </c>
      <c r="G102" s="43">
        <f>IFERROR(G101+PQ_Test_UPDOWN[[#This Row],[Factor]]*PQ_Test_UPDOWN[[#This Row],[Rate]]*IF(Test_type="Up &amp; Down combined",1,0),0)</f>
        <v>0</v>
      </c>
      <c r="H102" s="54">
        <f>'Request Details'!$H$5*PQ_Test_UPDOWN[[#This Row],[Profile]]</f>
        <v>0</v>
      </c>
      <c r="I102" s="54">
        <f>'Request Details'!$H$5*PQ_Test_UPDOWN[[#This Row],[Rate]]*15</f>
        <v>0</v>
      </c>
      <c r="Q102" s="35"/>
    </row>
    <row r="103" spans="2:17" x14ac:dyDescent="0.3">
      <c r="B103" s="34">
        <f>TEXT(PQ_Test_UPDOWN[[#This Row],[Timestep]]*"00:00:04","HH:MM:SS")+0</f>
        <v>3.472222222222222E-3</v>
      </c>
      <c r="C103" s="33">
        <v>75</v>
      </c>
      <c r="D103" s="33" t="s">
        <v>20</v>
      </c>
      <c r="E103" s="33">
        <v>0</v>
      </c>
      <c r="F103" s="43">
        <v>0</v>
      </c>
      <c r="G103" s="43">
        <f>IFERROR(G102+PQ_Test_UPDOWN[[#This Row],[Factor]]*PQ_Test_UPDOWN[[#This Row],[Rate]]*IF(Test_type="Up &amp; Down combined",1,0),0)</f>
        <v>0</v>
      </c>
      <c r="H103" s="54">
        <f>'Request Details'!$H$5*PQ_Test_UPDOWN[[#This Row],[Profile]]</f>
        <v>0</v>
      </c>
      <c r="I103" s="54">
        <f>'Request Details'!$H$5*PQ_Test_UPDOWN[[#This Row],[Rate]]*15</f>
        <v>0</v>
      </c>
      <c r="Q103" s="35"/>
    </row>
    <row r="104" spans="2:17" x14ac:dyDescent="0.3">
      <c r="B104" s="34">
        <f>TEXT(PQ_Test_UPDOWN[[#This Row],[Timestep]]*"00:00:04","HH:MM:SS")+0</f>
        <v>3.5185185185185185E-3</v>
      </c>
      <c r="C104" s="33">
        <v>76</v>
      </c>
      <c r="D104" s="33" t="s">
        <v>20</v>
      </c>
      <c r="E104" s="33">
        <v>0</v>
      </c>
      <c r="F104" s="43">
        <v>0</v>
      </c>
      <c r="G104" s="43">
        <f>IFERROR(G103+PQ_Test_UPDOWN[[#This Row],[Factor]]*PQ_Test_UPDOWN[[#This Row],[Rate]]*IF(Test_type="Up &amp; Down combined",1,0),0)</f>
        <v>0</v>
      </c>
      <c r="H104" s="54">
        <f>'Request Details'!$H$5*PQ_Test_UPDOWN[[#This Row],[Profile]]</f>
        <v>0</v>
      </c>
      <c r="I104" s="54">
        <f>'Request Details'!$H$5*PQ_Test_UPDOWN[[#This Row],[Rate]]*15</f>
        <v>0</v>
      </c>
      <c r="Q104" s="35"/>
    </row>
    <row r="105" spans="2:17" x14ac:dyDescent="0.3">
      <c r="B105" s="34">
        <f>TEXT(PQ_Test_UPDOWN[[#This Row],[Timestep]]*"00:00:04","HH:MM:SS")+0</f>
        <v>3.5648148148148154E-3</v>
      </c>
      <c r="C105" s="33">
        <v>77</v>
      </c>
      <c r="D105" s="33" t="s">
        <v>20</v>
      </c>
      <c r="E105" s="33">
        <v>0</v>
      </c>
      <c r="F105" s="43">
        <v>0</v>
      </c>
      <c r="G105" s="43">
        <f>IFERROR(G104+PQ_Test_UPDOWN[[#This Row],[Factor]]*PQ_Test_UPDOWN[[#This Row],[Rate]]*IF(Test_type="Up &amp; Down combined",1,0),0)</f>
        <v>0</v>
      </c>
      <c r="H105" s="54">
        <f>'Request Details'!$H$5*PQ_Test_UPDOWN[[#This Row],[Profile]]</f>
        <v>0</v>
      </c>
      <c r="I105" s="54">
        <f>'Request Details'!$H$5*PQ_Test_UPDOWN[[#This Row],[Rate]]*15</f>
        <v>0</v>
      </c>
      <c r="Q105" s="35"/>
    </row>
    <row r="106" spans="2:17" x14ac:dyDescent="0.3">
      <c r="B106" s="34">
        <f>TEXT(PQ_Test_UPDOWN[[#This Row],[Timestep]]*"00:00:04","HH:MM:SS")+0</f>
        <v>3.6111111111111114E-3</v>
      </c>
      <c r="C106" s="33">
        <v>78</v>
      </c>
      <c r="D106" s="33" t="s">
        <v>20</v>
      </c>
      <c r="E106" s="33">
        <v>0</v>
      </c>
      <c r="F106" s="43">
        <v>0</v>
      </c>
      <c r="G106" s="43">
        <f>IFERROR(G105+PQ_Test_UPDOWN[[#This Row],[Factor]]*PQ_Test_UPDOWN[[#This Row],[Rate]]*IF(Test_type="Up &amp; Down combined",1,0),0)</f>
        <v>0</v>
      </c>
      <c r="H106" s="54">
        <f>'Request Details'!$H$5*PQ_Test_UPDOWN[[#This Row],[Profile]]</f>
        <v>0</v>
      </c>
      <c r="I106" s="54">
        <f>'Request Details'!$H$5*PQ_Test_UPDOWN[[#This Row],[Rate]]*15</f>
        <v>0</v>
      </c>
      <c r="Q106" s="35"/>
    </row>
    <row r="107" spans="2:17" x14ac:dyDescent="0.3">
      <c r="B107" s="34">
        <f>TEXT(PQ_Test_UPDOWN[[#This Row],[Timestep]]*"00:00:04","HH:MM:SS")+0</f>
        <v>3.6574074074074074E-3</v>
      </c>
      <c r="C107" s="33">
        <v>79</v>
      </c>
      <c r="D107" s="33" t="s">
        <v>20</v>
      </c>
      <c r="E107" s="33">
        <v>0</v>
      </c>
      <c r="F107" s="43">
        <v>0</v>
      </c>
      <c r="G107" s="43">
        <f>IFERROR(G106+PQ_Test_UPDOWN[[#This Row],[Factor]]*PQ_Test_UPDOWN[[#This Row],[Rate]]*IF(Test_type="Up &amp; Down combined",1,0),0)</f>
        <v>0</v>
      </c>
      <c r="H107" s="54">
        <f>'Request Details'!$H$5*PQ_Test_UPDOWN[[#This Row],[Profile]]</f>
        <v>0</v>
      </c>
      <c r="I107" s="54">
        <f>'Request Details'!$H$5*PQ_Test_UPDOWN[[#This Row],[Rate]]*15</f>
        <v>0</v>
      </c>
      <c r="Q107" s="35"/>
    </row>
    <row r="108" spans="2:17" x14ac:dyDescent="0.3">
      <c r="B108" s="34">
        <f>TEXT(PQ_Test_UPDOWN[[#This Row],[Timestep]]*"00:00:04","HH:MM:SS")+0</f>
        <v>3.7037037037037034E-3</v>
      </c>
      <c r="C108" s="33">
        <v>80</v>
      </c>
      <c r="D108" s="33" t="s">
        <v>20</v>
      </c>
      <c r="E108" s="33">
        <v>0</v>
      </c>
      <c r="F108" s="43">
        <v>0</v>
      </c>
      <c r="G108" s="43">
        <f>IFERROR(G107+PQ_Test_UPDOWN[[#This Row],[Factor]]*PQ_Test_UPDOWN[[#This Row],[Rate]]*IF(Test_type="Up &amp; Down combined",1,0),0)</f>
        <v>0</v>
      </c>
      <c r="H108" s="54">
        <f>'Request Details'!$H$5*PQ_Test_UPDOWN[[#This Row],[Profile]]</f>
        <v>0</v>
      </c>
      <c r="I108" s="54">
        <f>'Request Details'!$H$5*PQ_Test_UPDOWN[[#This Row],[Rate]]*15</f>
        <v>0</v>
      </c>
      <c r="Q108" s="35"/>
    </row>
    <row r="109" spans="2:17" x14ac:dyDescent="0.3">
      <c r="B109" s="34">
        <f>TEXT(PQ_Test_UPDOWN[[#This Row],[Timestep]]*"00:00:04","HH:MM:SS")+0</f>
        <v>3.7500000000000003E-3</v>
      </c>
      <c r="C109" s="33">
        <v>81</v>
      </c>
      <c r="D109" s="33" t="s">
        <v>20</v>
      </c>
      <c r="E109" s="33">
        <v>0</v>
      </c>
      <c r="F109" s="43">
        <v>0</v>
      </c>
      <c r="G109" s="43">
        <f>IFERROR(G108+PQ_Test_UPDOWN[[#This Row],[Factor]]*PQ_Test_UPDOWN[[#This Row],[Rate]]*IF(Test_type="Up &amp; Down combined",1,0),0)</f>
        <v>0</v>
      </c>
      <c r="H109" s="54">
        <f>'Request Details'!$H$5*PQ_Test_UPDOWN[[#This Row],[Profile]]</f>
        <v>0</v>
      </c>
      <c r="I109" s="54">
        <f>'Request Details'!$H$5*PQ_Test_UPDOWN[[#This Row],[Rate]]*15</f>
        <v>0</v>
      </c>
      <c r="Q109" s="35"/>
    </row>
    <row r="110" spans="2:17" x14ac:dyDescent="0.3">
      <c r="B110" s="34">
        <f>TEXT(PQ_Test_UPDOWN[[#This Row],[Timestep]]*"00:00:04","HH:MM:SS")+0</f>
        <v>3.7962962962962963E-3</v>
      </c>
      <c r="C110" s="33">
        <v>82</v>
      </c>
      <c r="D110" s="33" t="s">
        <v>20</v>
      </c>
      <c r="E110" s="33">
        <v>0</v>
      </c>
      <c r="F110" s="43">
        <v>0</v>
      </c>
      <c r="G110" s="43">
        <f>IFERROR(G109+PQ_Test_UPDOWN[[#This Row],[Factor]]*PQ_Test_UPDOWN[[#This Row],[Rate]]*IF(Test_type="Up &amp; Down combined",1,0),0)</f>
        <v>0</v>
      </c>
      <c r="H110" s="54">
        <f>'Request Details'!$H$5*PQ_Test_UPDOWN[[#This Row],[Profile]]</f>
        <v>0</v>
      </c>
      <c r="I110" s="54">
        <f>'Request Details'!$H$5*PQ_Test_UPDOWN[[#This Row],[Rate]]*15</f>
        <v>0</v>
      </c>
      <c r="Q110" s="35"/>
    </row>
    <row r="111" spans="2:17" x14ac:dyDescent="0.3">
      <c r="B111" s="34">
        <f>TEXT(PQ_Test_UPDOWN[[#This Row],[Timestep]]*"00:00:04","HH:MM:SS")+0</f>
        <v>3.8425925925925923E-3</v>
      </c>
      <c r="C111" s="33">
        <v>83</v>
      </c>
      <c r="D111" s="33" t="s">
        <v>20</v>
      </c>
      <c r="E111" s="33">
        <v>0</v>
      </c>
      <c r="F111" s="43">
        <v>0</v>
      </c>
      <c r="G111" s="43">
        <f>IFERROR(G110+PQ_Test_UPDOWN[[#This Row],[Factor]]*PQ_Test_UPDOWN[[#This Row],[Rate]]*IF(Test_type="Up &amp; Down combined",1,0),0)</f>
        <v>0</v>
      </c>
      <c r="H111" s="54">
        <f>'Request Details'!$H$5*PQ_Test_UPDOWN[[#This Row],[Profile]]</f>
        <v>0</v>
      </c>
      <c r="I111" s="54">
        <f>'Request Details'!$H$5*PQ_Test_UPDOWN[[#This Row],[Rate]]*15</f>
        <v>0</v>
      </c>
      <c r="Q111" s="35"/>
    </row>
    <row r="112" spans="2:17" x14ac:dyDescent="0.3">
      <c r="B112" s="34">
        <f>TEXT(PQ_Test_UPDOWN[[#This Row],[Timestep]]*"00:00:04","HH:MM:SS")+0</f>
        <v>3.8888888888888883E-3</v>
      </c>
      <c r="C112" s="33">
        <v>84</v>
      </c>
      <c r="D112" s="33" t="s">
        <v>20</v>
      </c>
      <c r="E112" s="33">
        <v>0</v>
      </c>
      <c r="F112" s="43">
        <v>0</v>
      </c>
      <c r="G112" s="43">
        <f>IFERROR(G111+PQ_Test_UPDOWN[[#This Row],[Factor]]*PQ_Test_UPDOWN[[#This Row],[Rate]]*IF(Test_type="Up &amp; Down combined",1,0),0)</f>
        <v>0</v>
      </c>
      <c r="H112" s="54">
        <f>'Request Details'!$H$5*PQ_Test_UPDOWN[[#This Row],[Profile]]</f>
        <v>0</v>
      </c>
      <c r="I112" s="54">
        <f>'Request Details'!$H$5*PQ_Test_UPDOWN[[#This Row],[Rate]]*15</f>
        <v>0</v>
      </c>
      <c r="Q112" s="35"/>
    </row>
    <row r="113" spans="2:17" x14ac:dyDescent="0.3">
      <c r="B113" s="34">
        <f>TEXT(PQ_Test_UPDOWN[[#This Row],[Timestep]]*"00:00:04","HH:MM:SS")+0</f>
        <v>3.9351851851851857E-3</v>
      </c>
      <c r="C113" s="33">
        <v>85</v>
      </c>
      <c r="D113" s="33" t="s">
        <v>20</v>
      </c>
      <c r="E113" s="33">
        <v>0</v>
      </c>
      <c r="F113" s="43">
        <v>0</v>
      </c>
      <c r="G113" s="43">
        <f>IFERROR(G112+PQ_Test_UPDOWN[[#This Row],[Factor]]*PQ_Test_UPDOWN[[#This Row],[Rate]]*IF(Test_type="Up &amp; Down combined",1,0),0)</f>
        <v>0</v>
      </c>
      <c r="H113" s="54">
        <f>'Request Details'!$H$5*PQ_Test_UPDOWN[[#This Row],[Profile]]</f>
        <v>0</v>
      </c>
      <c r="I113" s="54">
        <f>'Request Details'!$H$5*PQ_Test_UPDOWN[[#This Row],[Rate]]*15</f>
        <v>0</v>
      </c>
      <c r="Q113" s="35"/>
    </row>
    <row r="114" spans="2:17" x14ac:dyDescent="0.3">
      <c r="B114" s="34">
        <f>TEXT(PQ_Test_UPDOWN[[#This Row],[Timestep]]*"00:00:04","HH:MM:SS")+0</f>
        <v>3.9814814814814817E-3</v>
      </c>
      <c r="C114" s="33">
        <v>86</v>
      </c>
      <c r="D114" s="33" t="s">
        <v>20</v>
      </c>
      <c r="E114" s="33">
        <v>0</v>
      </c>
      <c r="F114" s="43">
        <v>0</v>
      </c>
      <c r="G114" s="43">
        <f>IFERROR(G113+PQ_Test_UPDOWN[[#This Row],[Factor]]*PQ_Test_UPDOWN[[#This Row],[Rate]]*IF(Test_type="Up &amp; Down combined",1,0),0)</f>
        <v>0</v>
      </c>
      <c r="H114" s="54">
        <f>'Request Details'!$H$5*PQ_Test_UPDOWN[[#This Row],[Profile]]</f>
        <v>0</v>
      </c>
      <c r="I114" s="54">
        <f>'Request Details'!$H$5*PQ_Test_UPDOWN[[#This Row],[Rate]]*15</f>
        <v>0</v>
      </c>
      <c r="Q114" s="35"/>
    </row>
    <row r="115" spans="2:17" x14ac:dyDescent="0.3">
      <c r="B115" s="34">
        <f>TEXT(PQ_Test_UPDOWN[[#This Row],[Timestep]]*"00:00:04","HH:MM:SS")+0</f>
        <v>4.0277777777777777E-3</v>
      </c>
      <c r="C115" s="33">
        <v>87</v>
      </c>
      <c r="D115" s="33" t="s">
        <v>20</v>
      </c>
      <c r="E115" s="33">
        <v>0</v>
      </c>
      <c r="F115" s="43">
        <v>0</v>
      </c>
      <c r="G115" s="43">
        <f>IFERROR(G114+PQ_Test_UPDOWN[[#This Row],[Factor]]*PQ_Test_UPDOWN[[#This Row],[Rate]]*IF(Test_type="Up &amp; Down combined",1,0),0)</f>
        <v>0</v>
      </c>
      <c r="H115" s="54">
        <f>'Request Details'!$H$5*PQ_Test_UPDOWN[[#This Row],[Profile]]</f>
        <v>0</v>
      </c>
      <c r="I115" s="54">
        <f>'Request Details'!$H$5*PQ_Test_UPDOWN[[#This Row],[Rate]]*15</f>
        <v>0</v>
      </c>
      <c r="Q115" s="35"/>
    </row>
    <row r="116" spans="2:17" x14ac:dyDescent="0.3">
      <c r="B116" s="34">
        <f>TEXT(PQ_Test_UPDOWN[[#This Row],[Timestep]]*"00:00:04","HH:MM:SS")+0</f>
        <v>4.0740740740740746E-3</v>
      </c>
      <c r="C116" s="33">
        <v>88</v>
      </c>
      <c r="D116" s="33" t="s">
        <v>20</v>
      </c>
      <c r="E116" s="33">
        <v>0</v>
      </c>
      <c r="F116" s="43">
        <v>0</v>
      </c>
      <c r="G116" s="43">
        <f>IFERROR(G115+PQ_Test_UPDOWN[[#This Row],[Factor]]*PQ_Test_UPDOWN[[#This Row],[Rate]]*IF(Test_type="Up &amp; Down combined",1,0),0)</f>
        <v>0</v>
      </c>
      <c r="H116" s="54">
        <f>'Request Details'!$H$5*PQ_Test_UPDOWN[[#This Row],[Profile]]</f>
        <v>0</v>
      </c>
      <c r="I116" s="54">
        <f>'Request Details'!$H$5*PQ_Test_UPDOWN[[#This Row],[Rate]]*15</f>
        <v>0</v>
      </c>
      <c r="Q116" s="35"/>
    </row>
    <row r="117" spans="2:17" x14ac:dyDescent="0.3">
      <c r="B117" s="34">
        <f>TEXT(PQ_Test_UPDOWN[[#This Row],[Timestep]]*"00:00:04","HH:MM:SS")+0</f>
        <v>4.1203703703703706E-3</v>
      </c>
      <c r="C117" s="33">
        <v>89</v>
      </c>
      <c r="D117" s="33" t="s">
        <v>20</v>
      </c>
      <c r="E117" s="33">
        <v>0</v>
      </c>
      <c r="F117" s="43">
        <v>0</v>
      </c>
      <c r="G117" s="43">
        <f>IFERROR(G116+PQ_Test_UPDOWN[[#This Row],[Factor]]*PQ_Test_UPDOWN[[#This Row],[Rate]]*IF(Test_type="Up &amp; Down combined",1,0),0)</f>
        <v>0</v>
      </c>
      <c r="H117" s="54">
        <f>'Request Details'!$H$5*PQ_Test_UPDOWN[[#This Row],[Profile]]</f>
        <v>0</v>
      </c>
      <c r="I117" s="54">
        <f>'Request Details'!$H$5*PQ_Test_UPDOWN[[#This Row],[Rate]]*15</f>
        <v>0</v>
      </c>
      <c r="Q117" s="35"/>
    </row>
    <row r="118" spans="2:17" x14ac:dyDescent="0.3">
      <c r="B118" s="34">
        <f>TEXT(PQ_Test_UPDOWN[[#This Row],[Timestep]]*"00:00:04","HH:MM:SS")+0</f>
        <v>4.1666666666666666E-3</v>
      </c>
      <c r="C118" s="33">
        <v>90</v>
      </c>
      <c r="D118" s="33" t="s">
        <v>20</v>
      </c>
      <c r="E118" s="33">
        <v>0</v>
      </c>
      <c r="F118" s="43">
        <v>0</v>
      </c>
      <c r="G118" s="43">
        <f>IFERROR(G117+PQ_Test_UPDOWN[[#This Row],[Factor]]*PQ_Test_UPDOWN[[#This Row],[Rate]]*IF(Test_type="Up &amp; Down combined",1,0),0)</f>
        <v>0</v>
      </c>
      <c r="H118" s="54">
        <f>'Request Details'!$H$5*PQ_Test_UPDOWN[[#This Row],[Profile]]</f>
        <v>0</v>
      </c>
      <c r="I118" s="54">
        <f>'Request Details'!$H$5*PQ_Test_UPDOWN[[#This Row],[Rate]]*15</f>
        <v>0</v>
      </c>
      <c r="Q118" s="35"/>
    </row>
    <row r="119" spans="2:17" x14ac:dyDescent="0.3">
      <c r="B119" s="34">
        <f>TEXT(PQ_Test_UPDOWN[[#This Row],[Timestep]]*"00:00:04","HH:MM:SS")+0</f>
        <v>4.2129629629629626E-3</v>
      </c>
      <c r="C119" s="33">
        <v>91</v>
      </c>
      <c r="D119" s="33" t="s">
        <v>20</v>
      </c>
      <c r="E119" s="33">
        <v>0</v>
      </c>
      <c r="F119" s="43">
        <v>0</v>
      </c>
      <c r="G119" s="43">
        <f>IFERROR(G118+PQ_Test_UPDOWN[[#This Row],[Factor]]*PQ_Test_UPDOWN[[#This Row],[Rate]]*IF(Test_type="Up &amp; Down combined",1,0),0)</f>
        <v>0</v>
      </c>
      <c r="H119" s="54">
        <f>'Request Details'!$H$5*PQ_Test_UPDOWN[[#This Row],[Profile]]</f>
        <v>0</v>
      </c>
      <c r="I119" s="54">
        <f>'Request Details'!$H$5*PQ_Test_UPDOWN[[#This Row],[Rate]]*15</f>
        <v>0</v>
      </c>
      <c r="Q119" s="35"/>
    </row>
    <row r="120" spans="2:17" x14ac:dyDescent="0.3">
      <c r="B120" s="34">
        <f>TEXT(PQ_Test_UPDOWN[[#This Row],[Timestep]]*"00:00:04","HH:MM:SS")+0</f>
        <v>4.2592592592592595E-3</v>
      </c>
      <c r="C120" s="33">
        <v>92</v>
      </c>
      <c r="D120" s="33" t="s">
        <v>20</v>
      </c>
      <c r="E120" s="33">
        <v>0</v>
      </c>
      <c r="F120" s="43">
        <v>0</v>
      </c>
      <c r="G120" s="43">
        <f>IFERROR(G119+PQ_Test_UPDOWN[[#This Row],[Factor]]*PQ_Test_UPDOWN[[#This Row],[Rate]]*IF(Test_type="Up &amp; Down combined",1,0),0)</f>
        <v>0</v>
      </c>
      <c r="H120" s="54">
        <f>'Request Details'!$H$5*PQ_Test_UPDOWN[[#This Row],[Profile]]</f>
        <v>0</v>
      </c>
      <c r="I120" s="54">
        <f>'Request Details'!$H$5*PQ_Test_UPDOWN[[#This Row],[Rate]]*15</f>
        <v>0</v>
      </c>
      <c r="Q120" s="35"/>
    </row>
    <row r="121" spans="2:17" x14ac:dyDescent="0.3">
      <c r="B121" s="34">
        <f>TEXT(PQ_Test_UPDOWN[[#This Row],[Timestep]]*"00:00:04","HH:MM:SS")+0</f>
        <v>4.3055555555555555E-3</v>
      </c>
      <c r="C121" s="33">
        <v>93</v>
      </c>
      <c r="D121" s="33" t="s">
        <v>20</v>
      </c>
      <c r="E121" s="33">
        <v>0</v>
      </c>
      <c r="F121" s="43">
        <v>0</v>
      </c>
      <c r="G121" s="43">
        <f>IFERROR(G120+PQ_Test_UPDOWN[[#This Row],[Factor]]*PQ_Test_UPDOWN[[#This Row],[Rate]]*IF(Test_type="Up &amp; Down combined",1,0),0)</f>
        <v>0</v>
      </c>
      <c r="H121" s="54">
        <f>'Request Details'!$H$5*PQ_Test_UPDOWN[[#This Row],[Profile]]</f>
        <v>0</v>
      </c>
      <c r="I121" s="54">
        <f>'Request Details'!$H$5*PQ_Test_UPDOWN[[#This Row],[Rate]]*15</f>
        <v>0</v>
      </c>
      <c r="Q121" s="35"/>
    </row>
    <row r="122" spans="2:17" x14ac:dyDescent="0.3">
      <c r="B122" s="34">
        <f>TEXT(PQ_Test_UPDOWN[[#This Row],[Timestep]]*"00:00:04","HH:MM:SS")+0</f>
        <v>4.3518518518518515E-3</v>
      </c>
      <c r="C122" s="33">
        <v>94</v>
      </c>
      <c r="D122" s="33" t="s">
        <v>20</v>
      </c>
      <c r="E122" s="33">
        <v>0</v>
      </c>
      <c r="F122" s="43">
        <v>0</v>
      </c>
      <c r="G122" s="43">
        <f>IFERROR(G121+PQ_Test_UPDOWN[[#This Row],[Factor]]*PQ_Test_UPDOWN[[#This Row],[Rate]]*IF(Test_type="Up &amp; Down combined",1,0),0)</f>
        <v>0</v>
      </c>
      <c r="H122" s="54">
        <f>'Request Details'!$H$5*PQ_Test_UPDOWN[[#This Row],[Profile]]</f>
        <v>0</v>
      </c>
      <c r="I122" s="54">
        <f>'Request Details'!$H$5*PQ_Test_UPDOWN[[#This Row],[Rate]]*15</f>
        <v>0</v>
      </c>
      <c r="Q122" s="35"/>
    </row>
    <row r="123" spans="2:17" x14ac:dyDescent="0.3">
      <c r="B123" s="34">
        <f>TEXT(PQ_Test_UPDOWN[[#This Row],[Timestep]]*"00:00:04","HH:MM:SS")+0</f>
        <v>4.3981481481481484E-3</v>
      </c>
      <c r="C123" s="33">
        <v>95</v>
      </c>
      <c r="D123" s="33" t="s">
        <v>20</v>
      </c>
      <c r="E123" s="33">
        <v>0</v>
      </c>
      <c r="F123" s="43">
        <v>0</v>
      </c>
      <c r="G123" s="43">
        <f>IFERROR(G122+PQ_Test_UPDOWN[[#This Row],[Factor]]*PQ_Test_UPDOWN[[#This Row],[Rate]]*IF(Test_type="Up &amp; Down combined",1,0),0)</f>
        <v>0</v>
      </c>
      <c r="H123" s="54">
        <f>'Request Details'!$H$5*PQ_Test_UPDOWN[[#This Row],[Profile]]</f>
        <v>0</v>
      </c>
      <c r="I123" s="54">
        <f>'Request Details'!$H$5*PQ_Test_UPDOWN[[#This Row],[Rate]]*15</f>
        <v>0</v>
      </c>
      <c r="Q123" s="35"/>
    </row>
    <row r="124" spans="2:17" x14ac:dyDescent="0.3">
      <c r="B124" s="34">
        <f>TEXT(PQ_Test_UPDOWN[[#This Row],[Timestep]]*"00:00:04","HH:MM:SS")+0</f>
        <v>4.4444444444444444E-3</v>
      </c>
      <c r="C124" s="33">
        <v>96</v>
      </c>
      <c r="D124" s="33" t="s">
        <v>20</v>
      </c>
      <c r="E124" s="33">
        <v>0</v>
      </c>
      <c r="F124" s="43">
        <v>0</v>
      </c>
      <c r="G124" s="43">
        <f>IFERROR(G123+PQ_Test_UPDOWN[[#This Row],[Factor]]*PQ_Test_UPDOWN[[#This Row],[Rate]]*IF(Test_type="Up &amp; Down combined",1,0),0)</f>
        <v>0</v>
      </c>
      <c r="H124" s="54">
        <f>'Request Details'!$H$5*PQ_Test_UPDOWN[[#This Row],[Profile]]</f>
        <v>0</v>
      </c>
      <c r="I124" s="54">
        <f>'Request Details'!$H$5*PQ_Test_UPDOWN[[#This Row],[Rate]]*15</f>
        <v>0</v>
      </c>
      <c r="Q124" s="35"/>
    </row>
    <row r="125" spans="2:17" x14ac:dyDescent="0.3">
      <c r="B125" s="34">
        <f>TEXT(PQ_Test_UPDOWN[[#This Row],[Timestep]]*"00:00:04","HH:MM:SS")+0</f>
        <v>4.4907407407407405E-3</v>
      </c>
      <c r="C125" s="33">
        <v>97</v>
      </c>
      <c r="D125" s="33" t="s">
        <v>20</v>
      </c>
      <c r="E125" s="33">
        <v>0</v>
      </c>
      <c r="F125" s="43">
        <v>0</v>
      </c>
      <c r="G125" s="43">
        <f>IFERROR(G124+PQ_Test_UPDOWN[[#This Row],[Factor]]*PQ_Test_UPDOWN[[#This Row],[Rate]]*IF(Test_type="Up &amp; Down combined",1,0),0)</f>
        <v>0</v>
      </c>
      <c r="H125" s="54">
        <f>'Request Details'!$H$5*PQ_Test_UPDOWN[[#This Row],[Profile]]</f>
        <v>0</v>
      </c>
      <c r="I125" s="54">
        <f>'Request Details'!$H$5*PQ_Test_UPDOWN[[#This Row],[Rate]]*15</f>
        <v>0</v>
      </c>
      <c r="Q125" s="35"/>
    </row>
    <row r="126" spans="2:17" x14ac:dyDescent="0.3">
      <c r="B126" s="34">
        <f>TEXT(PQ_Test_UPDOWN[[#This Row],[Timestep]]*"00:00:04","HH:MM:SS")+0</f>
        <v>4.5370370370370365E-3</v>
      </c>
      <c r="C126" s="33">
        <v>98</v>
      </c>
      <c r="D126" s="33" t="s">
        <v>20</v>
      </c>
      <c r="E126" s="33">
        <v>0</v>
      </c>
      <c r="F126" s="43">
        <v>0</v>
      </c>
      <c r="G126" s="43">
        <f>IFERROR(G125+PQ_Test_UPDOWN[[#This Row],[Factor]]*PQ_Test_UPDOWN[[#This Row],[Rate]]*IF(Test_type="Up &amp; Down combined",1,0),0)</f>
        <v>0</v>
      </c>
      <c r="H126" s="54">
        <f>'Request Details'!$H$5*PQ_Test_UPDOWN[[#This Row],[Profile]]</f>
        <v>0</v>
      </c>
      <c r="I126" s="54">
        <f>'Request Details'!$H$5*PQ_Test_UPDOWN[[#This Row],[Rate]]*15</f>
        <v>0</v>
      </c>
      <c r="Q126" s="35"/>
    </row>
    <row r="127" spans="2:17" x14ac:dyDescent="0.3">
      <c r="B127" s="34">
        <f>TEXT(PQ_Test_UPDOWN[[#This Row],[Timestep]]*"00:00:04","HH:MM:SS")+0</f>
        <v>4.5833333333333334E-3</v>
      </c>
      <c r="C127" s="33">
        <v>99</v>
      </c>
      <c r="D127" s="33" t="s">
        <v>20</v>
      </c>
      <c r="E127" s="33">
        <v>0</v>
      </c>
      <c r="F127" s="43">
        <v>0</v>
      </c>
      <c r="G127" s="43">
        <f>IFERROR(G126+PQ_Test_UPDOWN[[#This Row],[Factor]]*PQ_Test_UPDOWN[[#This Row],[Rate]]*IF(Test_type="Up &amp; Down combined",1,0),0)</f>
        <v>0</v>
      </c>
      <c r="H127" s="54">
        <f>'Request Details'!$H$5*PQ_Test_UPDOWN[[#This Row],[Profile]]</f>
        <v>0</v>
      </c>
      <c r="I127" s="54">
        <f>'Request Details'!$H$5*PQ_Test_UPDOWN[[#This Row],[Rate]]*15</f>
        <v>0</v>
      </c>
      <c r="Q127" s="35"/>
    </row>
    <row r="128" spans="2:17" x14ac:dyDescent="0.3">
      <c r="B128" s="34">
        <f>TEXT(PQ_Test_UPDOWN[[#This Row],[Timestep]]*"00:00:04","HH:MM:SS")+0</f>
        <v>4.6296296296296302E-3</v>
      </c>
      <c r="C128" s="33">
        <v>100</v>
      </c>
      <c r="D128" s="33" t="s">
        <v>20</v>
      </c>
      <c r="E128" s="33">
        <v>0</v>
      </c>
      <c r="F128" s="43">
        <v>0</v>
      </c>
      <c r="G128" s="43">
        <f>IFERROR(G127+PQ_Test_UPDOWN[[#This Row],[Factor]]*PQ_Test_UPDOWN[[#This Row],[Rate]]*IF(Test_type="Up &amp; Down combined",1,0),0)</f>
        <v>0</v>
      </c>
      <c r="H128" s="54">
        <f>'Request Details'!$H$5*PQ_Test_UPDOWN[[#This Row],[Profile]]</f>
        <v>0</v>
      </c>
      <c r="I128" s="54">
        <f>'Request Details'!$H$5*PQ_Test_UPDOWN[[#This Row],[Rate]]*15</f>
        <v>0</v>
      </c>
      <c r="Q128" s="35"/>
    </row>
    <row r="129" spans="2:17" x14ac:dyDescent="0.3">
      <c r="B129" s="34">
        <f>TEXT(PQ_Test_UPDOWN[[#This Row],[Timestep]]*"00:00:04","HH:MM:SS")+0</f>
        <v>4.6759259259259263E-3</v>
      </c>
      <c r="C129" s="33">
        <v>101</v>
      </c>
      <c r="D129" s="33" t="s">
        <v>20</v>
      </c>
      <c r="E129" s="33">
        <v>0</v>
      </c>
      <c r="F129" s="43">
        <v>0</v>
      </c>
      <c r="G129" s="43">
        <f>IFERROR(G128+PQ_Test_UPDOWN[[#This Row],[Factor]]*PQ_Test_UPDOWN[[#This Row],[Rate]]*IF(Test_type="Up &amp; Down combined",1,0),0)</f>
        <v>0</v>
      </c>
      <c r="H129" s="54">
        <f>'Request Details'!$H$5*PQ_Test_UPDOWN[[#This Row],[Profile]]</f>
        <v>0</v>
      </c>
      <c r="I129" s="54">
        <f>'Request Details'!$H$5*PQ_Test_UPDOWN[[#This Row],[Rate]]*15</f>
        <v>0</v>
      </c>
      <c r="Q129" s="35"/>
    </row>
    <row r="130" spans="2:17" x14ac:dyDescent="0.3">
      <c r="B130" s="34">
        <f>TEXT(PQ_Test_UPDOWN[[#This Row],[Timestep]]*"00:00:04","HH:MM:SS")+0</f>
        <v>4.7222222222222223E-3</v>
      </c>
      <c r="C130" s="33">
        <v>102</v>
      </c>
      <c r="D130" s="33" t="s">
        <v>20</v>
      </c>
      <c r="E130" s="33">
        <v>0</v>
      </c>
      <c r="F130" s="43">
        <v>0</v>
      </c>
      <c r="G130" s="43">
        <f>IFERROR(G129+PQ_Test_UPDOWN[[#This Row],[Factor]]*PQ_Test_UPDOWN[[#This Row],[Rate]]*IF(Test_type="Up &amp; Down combined",1,0),0)</f>
        <v>0</v>
      </c>
      <c r="H130" s="54">
        <f>'Request Details'!$H$5*PQ_Test_UPDOWN[[#This Row],[Profile]]</f>
        <v>0</v>
      </c>
      <c r="I130" s="54">
        <f>'Request Details'!$H$5*PQ_Test_UPDOWN[[#This Row],[Rate]]*15</f>
        <v>0</v>
      </c>
      <c r="Q130" s="35"/>
    </row>
    <row r="131" spans="2:17" x14ac:dyDescent="0.3">
      <c r="B131" s="34">
        <f>TEXT(PQ_Test_UPDOWN[[#This Row],[Timestep]]*"00:00:04","HH:MM:SS")+0</f>
        <v>4.7685185185185183E-3</v>
      </c>
      <c r="C131" s="33">
        <v>103</v>
      </c>
      <c r="D131" s="33" t="s">
        <v>20</v>
      </c>
      <c r="E131" s="33">
        <v>0</v>
      </c>
      <c r="F131" s="43">
        <v>0</v>
      </c>
      <c r="G131" s="43">
        <f>IFERROR(G130+PQ_Test_UPDOWN[[#This Row],[Factor]]*PQ_Test_UPDOWN[[#This Row],[Rate]]*IF(Test_type="Up &amp; Down combined",1,0),0)</f>
        <v>0</v>
      </c>
      <c r="H131" s="54">
        <f>'Request Details'!$H$5*PQ_Test_UPDOWN[[#This Row],[Profile]]</f>
        <v>0</v>
      </c>
      <c r="I131" s="54">
        <f>'Request Details'!$H$5*PQ_Test_UPDOWN[[#This Row],[Rate]]*15</f>
        <v>0</v>
      </c>
      <c r="Q131" s="35"/>
    </row>
    <row r="132" spans="2:17" x14ac:dyDescent="0.3">
      <c r="B132" s="34">
        <f>TEXT(PQ_Test_UPDOWN[[#This Row],[Timestep]]*"00:00:04","HH:MM:SS")+0</f>
        <v>4.8148148148148152E-3</v>
      </c>
      <c r="C132" s="33">
        <v>104</v>
      </c>
      <c r="D132" s="33" t="s">
        <v>20</v>
      </c>
      <c r="E132" s="33">
        <v>0</v>
      </c>
      <c r="F132" s="43">
        <v>0</v>
      </c>
      <c r="G132" s="43">
        <f>IFERROR(G131+PQ_Test_UPDOWN[[#This Row],[Factor]]*PQ_Test_UPDOWN[[#This Row],[Rate]]*IF(Test_type="Up &amp; Down combined",1,0),0)</f>
        <v>0</v>
      </c>
      <c r="H132" s="54">
        <f>'Request Details'!$H$5*PQ_Test_UPDOWN[[#This Row],[Profile]]</f>
        <v>0</v>
      </c>
      <c r="I132" s="54">
        <f>'Request Details'!$H$5*PQ_Test_UPDOWN[[#This Row],[Rate]]*15</f>
        <v>0</v>
      </c>
      <c r="Q132" s="35"/>
    </row>
    <row r="133" spans="2:17" x14ac:dyDescent="0.3">
      <c r="B133" s="34">
        <f>TEXT(PQ_Test_UPDOWN[[#This Row],[Timestep]]*"00:00:04","HH:MM:SS")+0</f>
        <v>4.8611111111111112E-3</v>
      </c>
      <c r="C133" s="33">
        <v>105</v>
      </c>
      <c r="D133" s="33" t="s">
        <v>20</v>
      </c>
      <c r="E133" s="33">
        <v>0</v>
      </c>
      <c r="F133" s="43">
        <v>0</v>
      </c>
      <c r="G133" s="43">
        <f>IFERROR(G132+PQ_Test_UPDOWN[[#This Row],[Factor]]*PQ_Test_UPDOWN[[#This Row],[Rate]]*IF(Test_type="Up &amp; Down combined",1,0),0)</f>
        <v>0</v>
      </c>
      <c r="H133" s="54">
        <f>'Request Details'!$H$5*PQ_Test_UPDOWN[[#This Row],[Profile]]</f>
        <v>0</v>
      </c>
      <c r="I133" s="54">
        <f>'Request Details'!$H$5*PQ_Test_UPDOWN[[#This Row],[Rate]]*15</f>
        <v>0</v>
      </c>
      <c r="Q133" s="35"/>
    </row>
    <row r="134" spans="2:17" x14ac:dyDescent="0.3">
      <c r="B134" s="34">
        <f>TEXT(PQ_Test_UPDOWN[[#This Row],[Timestep]]*"00:00:04","HH:MM:SS")+0</f>
        <v>4.9074074074074072E-3</v>
      </c>
      <c r="C134" s="33">
        <v>106</v>
      </c>
      <c r="D134" s="33" t="s">
        <v>20</v>
      </c>
      <c r="E134" s="33">
        <v>0</v>
      </c>
      <c r="F134" s="43">
        <v>0</v>
      </c>
      <c r="G134" s="43">
        <f>IFERROR(G133+PQ_Test_UPDOWN[[#This Row],[Factor]]*PQ_Test_UPDOWN[[#This Row],[Rate]]*IF(Test_type="Up &amp; Down combined",1,0),0)</f>
        <v>0</v>
      </c>
      <c r="H134" s="54">
        <f>'Request Details'!$H$5*PQ_Test_UPDOWN[[#This Row],[Profile]]</f>
        <v>0</v>
      </c>
      <c r="I134" s="54">
        <f>'Request Details'!$H$5*PQ_Test_UPDOWN[[#This Row],[Rate]]*15</f>
        <v>0</v>
      </c>
      <c r="Q134" s="35"/>
    </row>
    <row r="135" spans="2:17" x14ac:dyDescent="0.3">
      <c r="B135" s="34">
        <f>TEXT(PQ_Test_UPDOWN[[#This Row],[Timestep]]*"00:00:04","HH:MM:SS")+0</f>
        <v>4.9537037037037041E-3</v>
      </c>
      <c r="C135" s="33">
        <v>107</v>
      </c>
      <c r="D135" s="33" t="s">
        <v>20</v>
      </c>
      <c r="E135" s="33">
        <v>0</v>
      </c>
      <c r="F135" s="43">
        <v>0</v>
      </c>
      <c r="G135" s="43">
        <f>IFERROR(G134+PQ_Test_UPDOWN[[#This Row],[Factor]]*PQ_Test_UPDOWN[[#This Row],[Rate]]*IF(Test_type="Up &amp; Down combined",1,0),0)</f>
        <v>0</v>
      </c>
      <c r="H135" s="54">
        <f>'Request Details'!$H$5*PQ_Test_UPDOWN[[#This Row],[Profile]]</f>
        <v>0</v>
      </c>
      <c r="I135" s="54">
        <f>'Request Details'!$H$5*PQ_Test_UPDOWN[[#This Row],[Rate]]*15</f>
        <v>0</v>
      </c>
      <c r="Q135" s="35"/>
    </row>
    <row r="136" spans="2:17" x14ac:dyDescent="0.3">
      <c r="B136" s="34">
        <f>TEXT(PQ_Test_UPDOWN[[#This Row],[Timestep]]*"00:00:04","HH:MM:SS")+0</f>
        <v>5.0000000000000001E-3</v>
      </c>
      <c r="C136" s="33">
        <v>108</v>
      </c>
      <c r="D136" s="33" t="s">
        <v>20</v>
      </c>
      <c r="E136" s="33">
        <v>0</v>
      </c>
      <c r="F136" s="43">
        <v>0</v>
      </c>
      <c r="G136" s="43">
        <f>IFERROR(G135+PQ_Test_UPDOWN[[#This Row],[Factor]]*PQ_Test_UPDOWN[[#This Row],[Rate]]*IF(Test_type="Up &amp; Down combined",1,0),0)</f>
        <v>0</v>
      </c>
      <c r="H136" s="54">
        <f>'Request Details'!$H$5*PQ_Test_UPDOWN[[#This Row],[Profile]]</f>
        <v>0</v>
      </c>
      <c r="I136" s="54">
        <f>'Request Details'!$H$5*PQ_Test_UPDOWN[[#This Row],[Rate]]*15</f>
        <v>0</v>
      </c>
      <c r="Q136" s="35"/>
    </row>
    <row r="137" spans="2:17" x14ac:dyDescent="0.3">
      <c r="B137" s="34">
        <f>TEXT(PQ_Test_UPDOWN[[#This Row],[Timestep]]*"00:00:04","HH:MM:SS")+0</f>
        <v>5.0462962962962961E-3</v>
      </c>
      <c r="C137" s="33">
        <v>109</v>
      </c>
      <c r="D137" s="33" t="s">
        <v>20</v>
      </c>
      <c r="E137" s="33">
        <v>0</v>
      </c>
      <c r="F137" s="43">
        <v>0</v>
      </c>
      <c r="G137" s="43">
        <f>IFERROR(G136+PQ_Test_UPDOWN[[#This Row],[Factor]]*PQ_Test_UPDOWN[[#This Row],[Rate]]*IF(Test_type="Up &amp; Down combined",1,0),0)</f>
        <v>0</v>
      </c>
      <c r="H137" s="54">
        <f>'Request Details'!$H$5*PQ_Test_UPDOWN[[#This Row],[Profile]]</f>
        <v>0</v>
      </c>
      <c r="I137" s="54">
        <f>'Request Details'!$H$5*PQ_Test_UPDOWN[[#This Row],[Rate]]*15</f>
        <v>0</v>
      </c>
      <c r="Q137" s="35"/>
    </row>
    <row r="138" spans="2:17" x14ac:dyDescent="0.3">
      <c r="B138" s="34">
        <f>TEXT(PQ_Test_UPDOWN[[#This Row],[Timestep]]*"00:00:04","HH:MM:SS")+0</f>
        <v>5.0925925925925921E-3</v>
      </c>
      <c r="C138" s="33">
        <v>110</v>
      </c>
      <c r="D138" s="33" t="s">
        <v>20</v>
      </c>
      <c r="E138" s="33">
        <v>0</v>
      </c>
      <c r="F138" s="43">
        <v>0</v>
      </c>
      <c r="G138" s="43">
        <f>IFERROR(G137+PQ_Test_UPDOWN[[#This Row],[Factor]]*PQ_Test_UPDOWN[[#This Row],[Rate]]*IF(Test_type="Up &amp; Down combined",1,0),0)</f>
        <v>0</v>
      </c>
      <c r="H138" s="54">
        <f>'Request Details'!$H$5*PQ_Test_UPDOWN[[#This Row],[Profile]]</f>
        <v>0</v>
      </c>
      <c r="I138" s="54">
        <f>'Request Details'!$H$5*PQ_Test_UPDOWN[[#This Row],[Rate]]*15</f>
        <v>0</v>
      </c>
      <c r="Q138" s="35"/>
    </row>
    <row r="139" spans="2:17" x14ac:dyDescent="0.3">
      <c r="B139" s="34">
        <f>TEXT(PQ_Test_UPDOWN[[#This Row],[Timestep]]*"00:00:04","HH:MM:SS")+0</f>
        <v>5.138888888888889E-3</v>
      </c>
      <c r="C139" s="33">
        <v>111</v>
      </c>
      <c r="D139" s="33" t="s">
        <v>20</v>
      </c>
      <c r="E139" s="33">
        <v>0</v>
      </c>
      <c r="F139" s="43">
        <v>0</v>
      </c>
      <c r="G139" s="43">
        <f>IFERROR(G138+PQ_Test_UPDOWN[[#This Row],[Factor]]*PQ_Test_UPDOWN[[#This Row],[Rate]]*IF(Test_type="Up &amp; Down combined",1,0),0)</f>
        <v>0</v>
      </c>
      <c r="H139" s="54">
        <f>'Request Details'!$H$5*PQ_Test_UPDOWN[[#This Row],[Profile]]</f>
        <v>0</v>
      </c>
      <c r="I139" s="54">
        <f>'Request Details'!$H$5*PQ_Test_UPDOWN[[#This Row],[Rate]]*15</f>
        <v>0</v>
      </c>
      <c r="Q139" s="35"/>
    </row>
    <row r="140" spans="2:17" x14ac:dyDescent="0.3">
      <c r="B140" s="34">
        <f>TEXT(PQ_Test_UPDOWN[[#This Row],[Timestep]]*"00:00:04","HH:MM:SS")+0</f>
        <v>5.185185185185185E-3</v>
      </c>
      <c r="C140" s="33">
        <v>112</v>
      </c>
      <c r="D140" s="33" t="s">
        <v>20</v>
      </c>
      <c r="E140" s="33">
        <v>0</v>
      </c>
      <c r="F140" s="43">
        <v>0</v>
      </c>
      <c r="G140" s="43">
        <f>IFERROR(G139+PQ_Test_UPDOWN[[#This Row],[Factor]]*PQ_Test_UPDOWN[[#This Row],[Rate]]*IF(Test_type="Up &amp; Down combined",1,0),0)</f>
        <v>0</v>
      </c>
      <c r="H140" s="54">
        <f>'Request Details'!$H$5*PQ_Test_UPDOWN[[#This Row],[Profile]]</f>
        <v>0</v>
      </c>
      <c r="I140" s="54">
        <f>'Request Details'!$H$5*PQ_Test_UPDOWN[[#This Row],[Rate]]*15</f>
        <v>0</v>
      </c>
      <c r="Q140" s="35"/>
    </row>
    <row r="141" spans="2:17" x14ac:dyDescent="0.3">
      <c r="B141" s="34">
        <f>TEXT(PQ_Test_UPDOWN[[#This Row],[Timestep]]*"00:00:04","HH:MM:SS")+0</f>
        <v>5.2314814814814819E-3</v>
      </c>
      <c r="C141" s="33">
        <v>113</v>
      </c>
      <c r="D141" s="33" t="s">
        <v>20</v>
      </c>
      <c r="E141" s="33">
        <v>0</v>
      </c>
      <c r="F141" s="43">
        <v>0</v>
      </c>
      <c r="G141" s="43">
        <f>IFERROR(G140+PQ_Test_UPDOWN[[#This Row],[Factor]]*PQ_Test_UPDOWN[[#This Row],[Rate]]*IF(Test_type="Up &amp; Down combined",1,0),0)</f>
        <v>0</v>
      </c>
      <c r="H141" s="54">
        <f>'Request Details'!$H$5*PQ_Test_UPDOWN[[#This Row],[Profile]]</f>
        <v>0</v>
      </c>
      <c r="I141" s="54">
        <f>'Request Details'!$H$5*PQ_Test_UPDOWN[[#This Row],[Rate]]*15</f>
        <v>0</v>
      </c>
      <c r="Q141" s="35"/>
    </row>
    <row r="142" spans="2:17" x14ac:dyDescent="0.3">
      <c r="B142" s="34">
        <f>TEXT(PQ_Test_UPDOWN[[#This Row],[Timestep]]*"00:00:04","HH:MM:SS")+0</f>
        <v>5.2777777777777771E-3</v>
      </c>
      <c r="C142" s="33">
        <v>114</v>
      </c>
      <c r="D142" s="33" t="s">
        <v>20</v>
      </c>
      <c r="E142" s="33">
        <v>0</v>
      </c>
      <c r="F142" s="43">
        <v>0</v>
      </c>
      <c r="G142" s="43">
        <f>IFERROR(G141+PQ_Test_UPDOWN[[#This Row],[Factor]]*PQ_Test_UPDOWN[[#This Row],[Rate]]*IF(Test_type="Up &amp; Down combined",1,0),0)</f>
        <v>0</v>
      </c>
      <c r="H142" s="54">
        <f>'Request Details'!$H$5*PQ_Test_UPDOWN[[#This Row],[Profile]]</f>
        <v>0</v>
      </c>
      <c r="I142" s="54">
        <f>'Request Details'!$H$5*PQ_Test_UPDOWN[[#This Row],[Rate]]*15</f>
        <v>0</v>
      </c>
      <c r="Q142" s="35"/>
    </row>
    <row r="143" spans="2:17" x14ac:dyDescent="0.3">
      <c r="B143" s="34">
        <f>TEXT(PQ_Test_UPDOWN[[#This Row],[Timestep]]*"00:00:04","HH:MM:SS")+0</f>
        <v>5.3240740740740748E-3</v>
      </c>
      <c r="C143" s="33">
        <v>115</v>
      </c>
      <c r="D143" s="33" t="s">
        <v>20</v>
      </c>
      <c r="E143" s="33">
        <v>0</v>
      </c>
      <c r="F143" s="43">
        <v>0</v>
      </c>
      <c r="G143" s="43">
        <f>IFERROR(G142+PQ_Test_UPDOWN[[#This Row],[Factor]]*PQ_Test_UPDOWN[[#This Row],[Rate]]*IF(Test_type="Up &amp; Down combined",1,0),0)</f>
        <v>0</v>
      </c>
      <c r="H143" s="54">
        <f>'Request Details'!$H$5*PQ_Test_UPDOWN[[#This Row],[Profile]]</f>
        <v>0</v>
      </c>
      <c r="I143" s="54">
        <f>'Request Details'!$H$5*PQ_Test_UPDOWN[[#This Row],[Rate]]*15</f>
        <v>0</v>
      </c>
      <c r="Q143" s="35"/>
    </row>
    <row r="144" spans="2:17" x14ac:dyDescent="0.3">
      <c r="B144" s="34">
        <f>TEXT(PQ_Test_UPDOWN[[#This Row],[Timestep]]*"00:00:04","HH:MM:SS")+0</f>
        <v>5.37037037037037E-3</v>
      </c>
      <c r="C144" s="33">
        <v>116</v>
      </c>
      <c r="D144" s="33" t="s">
        <v>20</v>
      </c>
      <c r="E144" s="33">
        <v>0</v>
      </c>
      <c r="F144" s="43">
        <v>0</v>
      </c>
      <c r="G144" s="43">
        <f>IFERROR(G143+PQ_Test_UPDOWN[[#This Row],[Factor]]*PQ_Test_UPDOWN[[#This Row],[Rate]]*IF(Test_type="Up &amp; Down combined",1,0),0)</f>
        <v>0</v>
      </c>
      <c r="H144" s="54">
        <f>'Request Details'!$H$5*PQ_Test_UPDOWN[[#This Row],[Profile]]</f>
        <v>0</v>
      </c>
      <c r="I144" s="54">
        <f>'Request Details'!$H$5*PQ_Test_UPDOWN[[#This Row],[Rate]]*15</f>
        <v>0</v>
      </c>
      <c r="Q144" s="35"/>
    </row>
    <row r="145" spans="2:17" x14ac:dyDescent="0.3">
      <c r="B145" s="34">
        <f>TEXT(PQ_Test_UPDOWN[[#This Row],[Timestep]]*"00:00:04","HH:MM:SS")+0</f>
        <v>5.4166666666666669E-3</v>
      </c>
      <c r="C145" s="33">
        <v>117</v>
      </c>
      <c r="D145" s="33" t="s">
        <v>20</v>
      </c>
      <c r="E145" s="33">
        <v>0</v>
      </c>
      <c r="F145" s="43">
        <v>0</v>
      </c>
      <c r="G145" s="43">
        <f>IFERROR(G144+PQ_Test_UPDOWN[[#This Row],[Factor]]*PQ_Test_UPDOWN[[#This Row],[Rate]]*IF(Test_type="Up &amp; Down combined",1,0),0)</f>
        <v>0</v>
      </c>
      <c r="H145" s="54">
        <f>'Request Details'!$H$5*PQ_Test_UPDOWN[[#This Row],[Profile]]</f>
        <v>0</v>
      </c>
      <c r="I145" s="54">
        <f>'Request Details'!$H$5*PQ_Test_UPDOWN[[#This Row],[Rate]]*15</f>
        <v>0</v>
      </c>
      <c r="Q145" s="35"/>
    </row>
    <row r="146" spans="2:17" x14ac:dyDescent="0.3">
      <c r="B146" s="34">
        <f>TEXT(PQ_Test_UPDOWN[[#This Row],[Timestep]]*"00:00:04","HH:MM:SS")+0</f>
        <v>5.4629629629629637E-3</v>
      </c>
      <c r="C146" s="33">
        <v>118</v>
      </c>
      <c r="D146" s="33" t="s">
        <v>20</v>
      </c>
      <c r="E146" s="33">
        <v>0</v>
      </c>
      <c r="F146" s="43">
        <v>0</v>
      </c>
      <c r="G146" s="43">
        <f>IFERROR(G145+PQ_Test_UPDOWN[[#This Row],[Factor]]*PQ_Test_UPDOWN[[#This Row],[Rate]]*IF(Test_type="Up &amp; Down combined",1,0),0)</f>
        <v>0</v>
      </c>
      <c r="H146" s="54">
        <f>'Request Details'!$H$5*PQ_Test_UPDOWN[[#This Row],[Profile]]</f>
        <v>0</v>
      </c>
      <c r="I146" s="54">
        <f>'Request Details'!$H$5*PQ_Test_UPDOWN[[#This Row],[Rate]]*15</f>
        <v>0</v>
      </c>
      <c r="Q146" s="35"/>
    </row>
    <row r="147" spans="2:17" x14ac:dyDescent="0.3">
      <c r="B147" s="34">
        <f>TEXT(PQ_Test_UPDOWN[[#This Row],[Timestep]]*"00:00:04","HH:MM:SS")+0</f>
        <v>5.5092592592592589E-3</v>
      </c>
      <c r="C147" s="33">
        <v>119</v>
      </c>
      <c r="D147" s="33" t="s">
        <v>20</v>
      </c>
      <c r="E147" s="33">
        <v>0</v>
      </c>
      <c r="F147" s="43">
        <v>0</v>
      </c>
      <c r="G147" s="43">
        <f>IFERROR(G146+PQ_Test_UPDOWN[[#This Row],[Factor]]*PQ_Test_UPDOWN[[#This Row],[Rate]]*IF(Test_type="Up &amp; Down combined",1,0),0)</f>
        <v>0</v>
      </c>
      <c r="H147" s="54">
        <f>'Request Details'!$H$5*PQ_Test_UPDOWN[[#This Row],[Profile]]</f>
        <v>0</v>
      </c>
      <c r="I147" s="54">
        <f>'Request Details'!$H$5*PQ_Test_UPDOWN[[#This Row],[Rate]]*15</f>
        <v>0</v>
      </c>
      <c r="Q147" s="35"/>
    </row>
    <row r="148" spans="2:17" x14ac:dyDescent="0.3">
      <c r="B148" s="34">
        <f>TEXT(PQ_Test_UPDOWN[[#This Row],[Timestep]]*"00:00:04","HH:MM:SS")+0</f>
        <v>5.5555555555555558E-3</v>
      </c>
      <c r="C148" s="33">
        <v>120</v>
      </c>
      <c r="D148" s="33" t="s">
        <v>20</v>
      </c>
      <c r="E148" s="33">
        <v>0</v>
      </c>
      <c r="F148" s="43">
        <v>0</v>
      </c>
      <c r="G148" s="43">
        <f>IFERROR(G147+PQ_Test_UPDOWN[[#This Row],[Factor]]*PQ_Test_UPDOWN[[#This Row],[Rate]]*IF(Test_type="Up &amp; Down combined",1,0),0)</f>
        <v>0</v>
      </c>
      <c r="H148" s="54">
        <f>'Request Details'!$H$5*PQ_Test_UPDOWN[[#This Row],[Profile]]</f>
        <v>0</v>
      </c>
      <c r="I148" s="54">
        <f>'Request Details'!$H$5*PQ_Test_UPDOWN[[#This Row],[Rate]]*15</f>
        <v>0</v>
      </c>
      <c r="Q148" s="35"/>
    </row>
    <row r="149" spans="2:17" x14ac:dyDescent="0.3">
      <c r="B149" s="34">
        <f>TEXT(PQ_Test_UPDOWN[[#This Row],[Timestep]]*"00:00:04","HH:MM:SS")+0</f>
        <v>5.6018518518518518E-3</v>
      </c>
      <c r="C149" s="33">
        <v>121</v>
      </c>
      <c r="D149" s="33" t="s">
        <v>20</v>
      </c>
      <c r="E149" s="33">
        <v>0</v>
      </c>
      <c r="F149" s="43">
        <v>0</v>
      </c>
      <c r="G149" s="43">
        <f>IFERROR(G148+PQ_Test_UPDOWN[[#This Row],[Factor]]*PQ_Test_UPDOWN[[#This Row],[Rate]]*IF(Test_type="Up &amp; Down combined",1,0),0)</f>
        <v>0</v>
      </c>
      <c r="H149" s="54">
        <f>'Request Details'!$H$5*PQ_Test_UPDOWN[[#This Row],[Profile]]</f>
        <v>0</v>
      </c>
      <c r="I149" s="54">
        <f>'Request Details'!$H$5*PQ_Test_UPDOWN[[#This Row],[Rate]]*15</f>
        <v>0</v>
      </c>
      <c r="Q149" s="35"/>
    </row>
    <row r="150" spans="2:17" x14ac:dyDescent="0.3">
      <c r="B150" s="34">
        <f>TEXT(PQ_Test_UPDOWN[[#This Row],[Timestep]]*"00:00:04","HH:MM:SS")+0</f>
        <v>5.6481481481481478E-3</v>
      </c>
      <c r="C150" s="33">
        <v>122</v>
      </c>
      <c r="D150" s="33" t="s">
        <v>20</v>
      </c>
      <c r="E150" s="33">
        <v>0</v>
      </c>
      <c r="F150" s="43">
        <v>0</v>
      </c>
      <c r="G150" s="43">
        <f>IFERROR(G149+PQ_Test_UPDOWN[[#This Row],[Factor]]*PQ_Test_UPDOWN[[#This Row],[Rate]]*IF(Test_type="Up &amp; Down combined",1,0),0)</f>
        <v>0</v>
      </c>
      <c r="H150" s="54">
        <f>'Request Details'!$H$5*PQ_Test_UPDOWN[[#This Row],[Profile]]</f>
        <v>0</v>
      </c>
      <c r="I150" s="54">
        <f>'Request Details'!$H$5*PQ_Test_UPDOWN[[#This Row],[Rate]]*15</f>
        <v>0</v>
      </c>
      <c r="Q150" s="35"/>
    </row>
    <row r="151" spans="2:17" x14ac:dyDescent="0.3">
      <c r="B151" s="34">
        <f>TEXT(PQ_Test_UPDOWN[[#This Row],[Timestep]]*"00:00:04","HH:MM:SS")+0</f>
        <v>5.6944444444444438E-3</v>
      </c>
      <c r="C151" s="33">
        <v>123</v>
      </c>
      <c r="D151" s="33" t="s">
        <v>20</v>
      </c>
      <c r="E151" s="33">
        <v>0</v>
      </c>
      <c r="F151" s="43">
        <v>0</v>
      </c>
      <c r="G151" s="43">
        <f>IFERROR(G150+PQ_Test_UPDOWN[[#This Row],[Factor]]*PQ_Test_UPDOWN[[#This Row],[Rate]]*IF(Test_type="Up &amp; Down combined",1,0),0)</f>
        <v>0</v>
      </c>
      <c r="H151" s="54">
        <f>'Request Details'!$H$5*PQ_Test_UPDOWN[[#This Row],[Profile]]</f>
        <v>0</v>
      </c>
      <c r="I151" s="54">
        <f>'Request Details'!$H$5*PQ_Test_UPDOWN[[#This Row],[Rate]]*15</f>
        <v>0</v>
      </c>
      <c r="Q151" s="35"/>
    </row>
    <row r="152" spans="2:17" x14ac:dyDescent="0.3">
      <c r="B152" s="34">
        <f>TEXT(PQ_Test_UPDOWN[[#This Row],[Timestep]]*"00:00:04","HH:MM:SS")+0</f>
        <v>5.7407407407407416E-3</v>
      </c>
      <c r="C152" s="33">
        <v>124</v>
      </c>
      <c r="D152" s="33" t="s">
        <v>20</v>
      </c>
      <c r="E152" s="33">
        <v>0</v>
      </c>
      <c r="F152" s="43">
        <v>0</v>
      </c>
      <c r="G152" s="43">
        <f>IFERROR(G151+PQ_Test_UPDOWN[[#This Row],[Factor]]*PQ_Test_UPDOWN[[#This Row],[Rate]]*IF(Test_type="Up &amp; Down combined",1,0),0)</f>
        <v>0</v>
      </c>
      <c r="H152" s="54">
        <f>'Request Details'!$H$5*PQ_Test_UPDOWN[[#This Row],[Profile]]</f>
        <v>0</v>
      </c>
      <c r="I152" s="54">
        <f>'Request Details'!$H$5*PQ_Test_UPDOWN[[#This Row],[Rate]]*15</f>
        <v>0</v>
      </c>
      <c r="Q152" s="35"/>
    </row>
    <row r="153" spans="2:17" x14ac:dyDescent="0.3">
      <c r="B153" s="34">
        <f>TEXT(PQ_Test_UPDOWN[[#This Row],[Timestep]]*"00:00:04","HH:MM:SS")+0</f>
        <v>5.7870370370370376E-3</v>
      </c>
      <c r="C153" s="33">
        <v>125</v>
      </c>
      <c r="D153" s="33" t="s">
        <v>20</v>
      </c>
      <c r="E153" s="33">
        <v>0</v>
      </c>
      <c r="F153" s="43">
        <v>0</v>
      </c>
      <c r="G153" s="43">
        <f>IFERROR(G152+PQ_Test_UPDOWN[[#This Row],[Factor]]*PQ_Test_UPDOWN[[#This Row],[Rate]]*IF(Test_type="Up &amp; Down combined",1,0),0)</f>
        <v>0</v>
      </c>
      <c r="H153" s="54">
        <f>'Request Details'!$H$5*PQ_Test_UPDOWN[[#This Row],[Profile]]</f>
        <v>0</v>
      </c>
      <c r="I153" s="54">
        <f>'Request Details'!$H$5*PQ_Test_UPDOWN[[#This Row],[Rate]]*15</f>
        <v>0</v>
      </c>
      <c r="Q153" s="35"/>
    </row>
    <row r="154" spans="2:17" x14ac:dyDescent="0.3">
      <c r="B154" s="34">
        <f>TEXT(PQ_Test_UPDOWN[[#This Row],[Timestep]]*"00:00:04","HH:MM:SS")+0</f>
        <v>5.8333333333333336E-3</v>
      </c>
      <c r="C154" s="33">
        <v>126</v>
      </c>
      <c r="D154" s="33" t="s">
        <v>20</v>
      </c>
      <c r="E154" s="33">
        <v>0</v>
      </c>
      <c r="F154" s="43">
        <v>0</v>
      </c>
      <c r="G154" s="43">
        <f>IFERROR(G153+PQ_Test_UPDOWN[[#This Row],[Factor]]*PQ_Test_UPDOWN[[#This Row],[Rate]]*IF(Test_type="Up &amp; Down combined",1,0),0)</f>
        <v>0</v>
      </c>
      <c r="H154" s="54">
        <f>'Request Details'!$H$5*PQ_Test_UPDOWN[[#This Row],[Profile]]</f>
        <v>0</v>
      </c>
      <c r="I154" s="54">
        <f>'Request Details'!$H$5*PQ_Test_UPDOWN[[#This Row],[Rate]]*15</f>
        <v>0</v>
      </c>
      <c r="Q154" s="35"/>
    </row>
    <row r="155" spans="2:17" x14ac:dyDescent="0.3">
      <c r="B155" s="34">
        <f>TEXT(PQ_Test_UPDOWN[[#This Row],[Timestep]]*"00:00:04","HH:MM:SS")+0</f>
        <v>5.8796296296296296E-3</v>
      </c>
      <c r="C155" s="33">
        <v>127</v>
      </c>
      <c r="D155" s="33" t="s">
        <v>20</v>
      </c>
      <c r="E155" s="33">
        <v>0</v>
      </c>
      <c r="F155" s="43">
        <v>0</v>
      </c>
      <c r="G155" s="43">
        <f>IFERROR(G154+PQ_Test_UPDOWN[[#This Row],[Factor]]*PQ_Test_UPDOWN[[#This Row],[Rate]]*IF(Test_type="Up &amp; Down combined",1,0),0)</f>
        <v>0</v>
      </c>
      <c r="H155" s="54">
        <f>'Request Details'!$H$5*PQ_Test_UPDOWN[[#This Row],[Profile]]</f>
        <v>0</v>
      </c>
      <c r="I155" s="54">
        <f>'Request Details'!$H$5*PQ_Test_UPDOWN[[#This Row],[Rate]]*15</f>
        <v>0</v>
      </c>
      <c r="Q155" s="35"/>
    </row>
    <row r="156" spans="2:17" x14ac:dyDescent="0.3">
      <c r="B156" s="34">
        <f>TEXT(PQ_Test_UPDOWN[[#This Row],[Timestep]]*"00:00:04","HH:MM:SS")+0</f>
        <v>5.9259259259259256E-3</v>
      </c>
      <c r="C156" s="33">
        <v>128</v>
      </c>
      <c r="D156" s="33" t="s">
        <v>20</v>
      </c>
      <c r="E156" s="33">
        <v>0</v>
      </c>
      <c r="F156" s="43">
        <v>0</v>
      </c>
      <c r="G156" s="43">
        <f>IFERROR(G155+PQ_Test_UPDOWN[[#This Row],[Factor]]*PQ_Test_UPDOWN[[#This Row],[Rate]]*IF(Test_type="Up &amp; Down combined",1,0),0)</f>
        <v>0</v>
      </c>
      <c r="H156" s="54">
        <f>'Request Details'!$H$5*PQ_Test_UPDOWN[[#This Row],[Profile]]</f>
        <v>0</v>
      </c>
      <c r="I156" s="54">
        <f>'Request Details'!$H$5*PQ_Test_UPDOWN[[#This Row],[Rate]]*15</f>
        <v>0</v>
      </c>
      <c r="Q156" s="35"/>
    </row>
    <row r="157" spans="2:17" x14ac:dyDescent="0.3">
      <c r="B157" s="34">
        <f>TEXT(PQ_Test_UPDOWN[[#This Row],[Timestep]]*"00:00:04","HH:MM:SS")+0</f>
        <v>5.9722222222222225E-3</v>
      </c>
      <c r="C157" s="33">
        <v>129</v>
      </c>
      <c r="D157" s="33" t="s">
        <v>20</v>
      </c>
      <c r="E157" s="33">
        <v>0</v>
      </c>
      <c r="F157" s="43">
        <v>0</v>
      </c>
      <c r="G157" s="43">
        <f>IFERROR(G156+PQ_Test_UPDOWN[[#This Row],[Factor]]*PQ_Test_UPDOWN[[#This Row],[Rate]]*IF(Test_type="Up &amp; Down combined",1,0),0)</f>
        <v>0</v>
      </c>
      <c r="H157" s="54">
        <f>'Request Details'!$H$5*PQ_Test_UPDOWN[[#This Row],[Profile]]</f>
        <v>0</v>
      </c>
      <c r="I157" s="54">
        <f>'Request Details'!$H$5*PQ_Test_UPDOWN[[#This Row],[Rate]]*15</f>
        <v>0</v>
      </c>
      <c r="Q157" s="35"/>
    </row>
    <row r="158" spans="2:17" x14ac:dyDescent="0.3">
      <c r="B158" s="34">
        <f>TEXT(PQ_Test_UPDOWN[[#This Row],[Timestep]]*"00:00:04","HH:MM:SS")+0</f>
        <v>6.0185185185185177E-3</v>
      </c>
      <c r="C158" s="33">
        <v>130</v>
      </c>
      <c r="D158" s="33" t="s">
        <v>20</v>
      </c>
      <c r="E158" s="33">
        <v>0</v>
      </c>
      <c r="F158" s="43">
        <v>0</v>
      </c>
      <c r="G158" s="43">
        <f>IFERROR(G157+PQ_Test_UPDOWN[[#This Row],[Factor]]*PQ_Test_UPDOWN[[#This Row],[Rate]]*IF(Test_type="Up &amp; Down combined",1,0),0)</f>
        <v>0</v>
      </c>
      <c r="H158" s="54">
        <f>'Request Details'!$H$5*PQ_Test_UPDOWN[[#This Row],[Profile]]</f>
        <v>0</v>
      </c>
      <c r="I158" s="54">
        <f>'Request Details'!$H$5*PQ_Test_UPDOWN[[#This Row],[Rate]]*15</f>
        <v>0</v>
      </c>
      <c r="Q158" s="35"/>
    </row>
    <row r="159" spans="2:17" x14ac:dyDescent="0.3">
      <c r="B159" s="34">
        <f>TEXT(PQ_Test_UPDOWN[[#This Row],[Timestep]]*"00:00:04","HH:MM:SS")+0</f>
        <v>6.0648148148148145E-3</v>
      </c>
      <c r="C159" s="33">
        <v>131</v>
      </c>
      <c r="D159" s="33" t="s">
        <v>20</v>
      </c>
      <c r="E159" s="33">
        <v>0</v>
      </c>
      <c r="F159" s="43">
        <v>0</v>
      </c>
      <c r="G159" s="43">
        <f>IFERROR(G158+PQ_Test_UPDOWN[[#This Row],[Factor]]*PQ_Test_UPDOWN[[#This Row],[Rate]]*IF(Test_type="Up &amp; Down combined",1,0),0)</f>
        <v>0</v>
      </c>
      <c r="H159" s="54">
        <f>'Request Details'!$H$5*PQ_Test_UPDOWN[[#This Row],[Profile]]</f>
        <v>0</v>
      </c>
      <c r="I159" s="54">
        <f>'Request Details'!$H$5*PQ_Test_UPDOWN[[#This Row],[Rate]]*15</f>
        <v>0</v>
      </c>
      <c r="Q159" s="35"/>
    </row>
    <row r="160" spans="2:17" x14ac:dyDescent="0.3">
      <c r="B160" s="34">
        <f>TEXT(PQ_Test_UPDOWN[[#This Row],[Timestep]]*"00:00:04","HH:MM:SS")+0</f>
        <v>6.1111111111111114E-3</v>
      </c>
      <c r="C160" s="33">
        <v>132</v>
      </c>
      <c r="D160" s="33" t="s">
        <v>20</v>
      </c>
      <c r="E160" s="33">
        <v>0</v>
      </c>
      <c r="F160" s="43">
        <v>0</v>
      </c>
      <c r="G160" s="43">
        <f>IFERROR(G159+PQ_Test_UPDOWN[[#This Row],[Factor]]*PQ_Test_UPDOWN[[#This Row],[Rate]]*IF(Test_type="Up &amp; Down combined",1,0),0)</f>
        <v>0</v>
      </c>
      <c r="H160" s="54">
        <f>'Request Details'!$H$5*PQ_Test_UPDOWN[[#This Row],[Profile]]</f>
        <v>0</v>
      </c>
      <c r="I160" s="54">
        <f>'Request Details'!$H$5*PQ_Test_UPDOWN[[#This Row],[Rate]]*15</f>
        <v>0</v>
      </c>
      <c r="Q160" s="35"/>
    </row>
    <row r="161" spans="2:17" x14ac:dyDescent="0.3">
      <c r="B161" s="34">
        <f>TEXT(PQ_Test_UPDOWN[[#This Row],[Timestep]]*"00:00:04","HH:MM:SS")+0</f>
        <v>6.1574074074074074E-3</v>
      </c>
      <c r="C161" s="33">
        <v>133</v>
      </c>
      <c r="D161" s="33" t="s">
        <v>20</v>
      </c>
      <c r="E161" s="33">
        <v>0</v>
      </c>
      <c r="F161" s="43">
        <v>0</v>
      </c>
      <c r="G161" s="43">
        <f>IFERROR(G160+PQ_Test_UPDOWN[[#This Row],[Factor]]*PQ_Test_UPDOWN[[#This Row],[Rate]]*IF(Test_type="Up &amp; Down combined",1,0),0)</f>
        <v>0</v>
      </c>
      <c r="H161" s="54">
        <f>'Request Details'!$H$5*PQ_Test_UPDOWN[[#This Row],[Profile]]</f>
        <v>0</v>
      </c>
      <c r="I161" s="54">
        <f>'Request Details'!$H$5*PQ_Test_UPDOWN[[#This Row],[Rate]]*15</f>
        <v>0</v>
      </c>
      <c r="Q161" s="35"/>
    </row>
    <row r="162" spans="2:17" x14ac:dyDescent="0.3">
      <c r="B162" s="34">
        <f>TEXT(PQ_Test_UPDOWN[[#This Row],[Timestep]]*"00:00:04","HH:MM:SS")+0</f>
        <v>6.2037037037037043E-3</v>
      </c>
      <c r="C162" s="33">
        <v>134</v>
      </c>
      <c r="D162" s="33" t="s">
        <v>20</v>
      </c>
      <c r="E162" s="33">
        <v>0</v>
      </c>
      <c r="F162" s="43">
        <v>0</v>
      </c>
      <c r="G162" s="43">
        <f>IFERROR(G161+PQ_Test_UPDOWN[[#This Row],[Factor]]*PQ_Test_UPDOWN[[#This Row],[Rate]]*IF(Test_type="Up &amp; Down combined",1,0),0)</f>
        <v>0</v>
      </c>
      <c r="H162" s="54">
        <f>'Request Details'!$H$5*PQ_Test_UPDOWN[[#This Row],[Profile]]</f>
        <v>0</v>
      </c>
      <c r="I162" s="54">
        <f>'Request Details'!$H$5*PQ_Test_UPDOWN[[#This Row],[Rate]]*15</f>
        <v>0</v>
      </c>
      <c r="Q162" s="35"/>
    </row>
    <row r="163" spans="2:17" x14ac:dyDescent="0.3">
      <c r="B163" s="34">
        <f>TEXT(PQ_Test_UPDOWN[[#This Row],[Timestep]]*"00:00:04","HH:MM:SS")+0</f>
        <v>6.2499999999999995E-3</v>
      </c>
      <c r="C163" s="33">
        <v>135</v>
      </c>
      <c r="D163" s="33" t="s">
        <v>20</v>
      </c>
      <c r="E163" s="33">
        <v>0</v>
      </c>
      <c r="F163" s="43">
        <v>0</v>
      </c>
      <c r="G163" s="43">
        <f>IFERROR(G162+PQ_Test_UPDOWN[[#This Row],[Factor]]*PQ_Test_UPDOWN[[#This Row],[Rate]]*IF(Test_type="Up &amp; Down combined",1,0),0)</f>
        <v>0</v>
      </c>
      <c r="H163" s="54">
        <f>'Request Details'!$H$5*PQ_Test_UPDOWN[[#This Row],[Profile]]</f>
        <v>0</v>
      </c>
      <c r="I163" s="54">
        <f>'Request Details'!$H$5*PQ_Test_UPDOWN[[#This Row],[Rate]]*15</f>
        <v>0</v>
      </c>
      <c r="Q163" s="35"/>
    </row>
    <row r="164" spans="2:17" x14ac:dyDescent="0.3">
      <c r="B164" s="34">
        <f>TEXT(PQ_Test_UPDOWN[[#This Row],[Timestep]]*"00:00:04","HH:MM:SS")+0</f>
        <v>6.2962962962962964E-3</v>
      </c>
      <c r="C164" s="33">
        <v>136</v>
      </c>
      <c r="D164" s="33" t="s">
        <v>20</v>
      </c>
      <c r="E164" s="33">
        <v>0</v>
      </c>
      <c r="F164" s="43">
        <v>0</v>
      </c>
      <c r="G164" s="43">
        <f>IFERROR(G163+PQ_Test_UPDOWN[[#This Row],[Factor]]*PQ_Test_UPDOWN[[#This Row],[Rate]]*IF(Test_type="Up &amp; Down combined",1,0),0)</f>
        <v>0</v>
      </c>
      <c r="H164" s="54">
        <f>'Request Details'!$H$5*PQ_Test_UPDOWN[[#This Row],[Profile]]</f>
        <v>0</v>
      </c>
      <c r="I164" s="54">
        <f>'Request Details'!$H$5*PQ_Test_UPDOWN[[#This Row],[Rate]]*15</f>
        <v>0</v>
      </c>
      <c r="Q164" s="35"/>
    </row>
    <row r="165" spans="2:17" x14ac:dyDescent="0.3">
      <c r="B165" s="34">
        <f>TEXT(PQ_Test_UPDOWN[[#This Row],[Timestep]]*"00:00:04","HH:MM:SS")+0</f>
        <v>6.3425925925925915E-3</v>
      </c>
      <c r="C165" s="33">
        <v>137</v>
      </c>
      <c r="D165" s="33" t="s">
        <v>20</v>
      </c>
      <c r="E165" s="33">
        <v>0</v>
      </c>
      <c r="F165" s="43">
        <v>0</v>
      </c>
      <c r="G165" s="43">
        <f>IFERROR(G164+PQ_Test_UPDOWN[[#This Row],[Factor]]*PQ_Test_UPDOWN[[#This Row],[Rate]]*IF(Test_type="Up &amp; Down combined",1,0),0)</f>
        <v>0</v>
      </c>
      <c r="H165" s="54">
        <f>'Request Details'!$H$5*PQ_Test_UPDOWN[[#This Row],[Profile]]</f>
        <v>0</v>
      </c>
      <c r="I165" s="54">
        <f>'Request Details'!$H$5*PQ_Test_UPDOWN[[#This Row],[Rate]]*15</f>
        <v>0</v>
      </c>
      <c r="Q165" s="35"/>
    </row>
    <row r="166" spans="2:17" x14ac:dyDescent="0.3">
      <c r="B166" s="34">
        <f>TEXT(PQ_Test_UPDOWN[[#This Row],[Timestep]]*"00:00:04","HH:MM:SS")+0</f>
        <v>6.3888888888888884E-3</v>
      </c>
      <c r="C166" s="33">
        <v>138</v>
      </c>
      <c r="D166" s="33" t="s">
        <v>20</v>
      </c>
      <c r="E166" s="33">
        <v>0</v>
      </c>
      <c r="F166" s="43">
        <v>0</v>
      </c>
      <c r="G166" s="43">
        <f>IFERROR(G165+PQ_Test_UPDOWN[[#This Row],[Factor]]*PQ_Test_UPDOWN[[#This Row],[Rate]]*IF(Test_type="Up &amp; Down combined",1,0),0)</f>
        <v>0</v>
      </c>
      <c r="H166" s="54">
        <f>'Request Details'!$H$5*PQ_Test_UPDOWN[[#This Row],[Profile]]</f>
        <v>0</v>
      </c>
      <c r="I166" s="54">
        <f>'Request Details'!$H$5*PQ_Test_UPDOWN[[#This Row],[Rate]]*15</f>
        <v>0</v>
      </c>
      <c r="Q166" s="35"/>
    </row>
    <row r="167" spans="2:17" x14ac:dyDescent="0.3">
      <c r="B167" s="34">
        <f>TEXT(PQ_Test_UPDOWN[[#This Row],[Timestep]]*"00:00:04","HH:MM:SS")+0</f>
        <v>6.4351851851851861E-3</v>
      </c>
      <c r="C167" s="33">
        <v>139</v>
      </c>
      <c r="D167" s="33" t="s">
        <v>20</v>
      </c>
      <c r="E167" s="33">
        <v>0</v>
      </c>
      <c r="F167" s="43">
        <v>0</v>
      </c>
      <c r="G167" s="43">
        <f>IFERROR(G166+PQ_Test_UPDOWN[[#This Row],[Factor]]*PQ_Test_UPDOWN[[#This Row],[Rate]]*IF(Test_type="Up &amp; Down combined",1,0),0)</f>
        <v>0</v>
      </c>
      <c r="H167" s="54">
        <f>'Request Details'!$H$5*PQ_Test_UPDOWN[[#This Row],[Profile]]</f>
        <v>0</v>
      </c>
      <c r="I167" s="54">
        <f>'Request Details'!$H$5*PQ_Test_UPDOWN[[#This Row],[Rate]]*15</f>
        <v>0</v>
      </c>
      <c r="Q167" s="35"/>
    </row>
    <row r="168" spans="2:17" x14ac:dyDescent="0.3">
      <c r="B168" s="34">
        <f>TEXT(PQ_Test_UPDOWN[[#This Row],[Timestep]]*"00:00:04","HH:MM:SS")+0</f>
        <v>6.4814814814814813E-3</v>
      </c>
      <c r="C168" s="33">
        <v>140</v>
      </c>
      <c r="D168" s="33" t="s">
        <v>20</v>
      </c>
      <c r="E168" s="33">
        <v>0</v>
      </c>
      <c r="F168" s="43">
        <v>0</v>
      </c>
      <c r="G168" s="43">
        <f>IFERROR(G167+PQ_Test_UPDOWN[[#This Row],[Factor]]*PQ_Test_UPDOWN[[#This Row],[Rate]]*IF(Test_type="Up &amp; Down combined",1,0),0)</f>
        <v>0</v>
      </c>
      <c r="H168" s="54">
        <f>'Request Details'!$H$5*PQ_Test_UPDOWN[[#This Row],[Profile]]</f>
        <v>0</v>
      </c>
      <c r="I168" s="54">
        <f>'Request Details'!$H$5*PQ_Test_UPDOWN[[#This Row],[Rate]]*15</f>
        <v>0</v>
      </c>
      <c r="Q168" s="35"/>
    </row>
    <row r="169" spans="2:17" x14ac:dyDescent="0.3">
      <c r="B169" s="34">
        <f>TEXT(PQ_Test_UPDOWN[[#This Row],[Timestep]]*"00:00:04","HH:MM:SS")+0</f>
        <v>6.5277777777777782E-3</v>
      </c>
      <c r="C169" s="33">
        <v>141</v>
      </c>
      <c r="D169" s="33" t="s">
        <v>20</v>
      </c>
      <c r="E169" s="33">
        <v>0</v>
      </c>
      <c r="F169" s="43">
        <v>0</v>
      </c>
      <c r="G169" s="43">
        <f>IFERROR(G168+PQ_Test_UPDOWN[[#This Row],[Factor]]*PQ_Test_UPDOWN[[#This Row],[Rate]]*IF(Test_type="Up &amp; Down combined",1,0),0)</f>
        <v>0</v>
      </c>
      <c r="H169" s="54">
        <f>'Request Details'!$H$5*PQ_Test_UPDOWN[[#This Row],[Profile]]</f>
        <v>0</v>
      </c>
      <c r="I169" s="54">
        <f>'Request Details'!$H$5*PQ_Test_UPDOWN[[#This Row],[Rate]]*15</f>
        <v>0</v>
      </c>
      <c r="Q169" s="35"/>
    </row>
    <row r="170" spans="2:17" x14ac:dyDescent="0.3">
      <c r="B170" s="34">
        <f>TEXT(PQ_Test_UPDOWN[[#This Row],[Timestep]]*"00:00:04","HH:MM:SS")+0</f>
        <v>6.5740740740740733E-3</v>
      </c>
      <c r="C170" s="33">
        <v>142</v>
      </c>
      <c r="D170" s="33" t="s">
        <v>20</v>
      </c>
      <c r="E170" s="33">
        <v>0</v>
      </c>
      <c r="F170" s="43">
        <v>0</v>
      </c>
      <c r="G170" s="43">
        <f>IFERROR(G169+PQ_Test_UPDOWN[[#This Row],[Factor]]*PQ_Test_UPDOWN[[#This Row],[Rate]]*IF(Test_type="Up &amp; Down combined",1,0),0)</f>
        <v>0</v>
      </c>
      <c r="H170" s="54">
        <f>'Request Details'!$H$5*PQ_Test_UPDOWN[[#This Row],[Profile]]</f>
        <v>0</v>
      </c>
      <c r="I170" s="54">
        <f>'Request Details'!$H$5*PQ_Test_UPDOWN[[#This Row],[Rate]]*15</f>
        <v>0</v>
      </c>
      <c r="Q170" s="35"/>
    </row>
    <row r="171" spans="2:17" x14ac:dyDescent="0.3">
      <c r="B171" s="34">
        <f>TEXT(PQ_Test_UPDOWN[[#This Row],[Timestep]]*"00:00:04","HH:MM:SS")+0</f>
        <v>6.6203703703703702E-3</v>
      </c>
      <c r="C171" s="33">
        <v>143</v>
      </c>
      <c r="D171" s="33" t="s">
        <v>20</v>
      </c>
      <c r="E171" s="33">
        <v>0</v>
      </c>
      <c r="F171" s="43">
        <v>0</v>
      </c>
      <c r="G171" s="43">
        <f>IFERROR(G170+PQ_Test_UPDOWN[[#This Row],[Factor]]*PQ_Test_UPDOWN[[#This Row],[Rate]]*IF(Test_type="Up &amp; Down combined",1,0),0)</f>
        <v>0</v>
      </c>
      <c r="H171" s="54">
        <f>'Request Details'!$H$5*PQ_Test_UPDOWN[[#This Row],[Profile]]</f>
        <v>0</v>
      </c>
      <c r="I171" s="54">
        <f>'Request Details'!$H$5*PQ_Test_UPDOWN[[#This Row],[Rate]]*15</f>
        <v>0</v>
      </c>
      <c r="Q171" s="35"/>
    </row>
    <row r="172" spans="2:17" x14ac:dyDescent="0.3">
      <c r="B172" s="34">
        <f>TEXT(PQ_Test_UPDOWN[[#This Row],[Timestep]]*"00:00:04","HH:MM:SS")+0</f>
        <v>6.6666666666666671E-3</v>
      </c>
      <c r="C172" s="33">
        <v>144</v>
      </c>
      <c r="D172" s="33" t="s">
        <v>20</v>
      </c>
      <c r="E172" s="33">
        <v>0</v>
      </c>
      <c r="F172" s="43">
        <v>0</v>
      </c>
      <c r="G172" s="43">
        <f>IFERROR(G171+PQ_Test_UPDOWN[[#This Row],[Factor]]*PQ_Test_UPDOWN[[#This Row],[Rate]]*IF(Test_type="Up &amp; Down combined",1,0),0)</f>
        <v>0</v>
      </c>
      <c r="H172" s="54">
        <f>'Request Details'!$H$5*PQ_Test_UPDOWN[[#This Row],[Profile]]</f>
        <v>0</v>
      </c>
      <c r="I172" s="54">
        <f>'Request Details'!$H$5*PQ_Test_UPDOWN[[#This Row],[Rate]]*15</f>
        <v>0</v>
      </c>
      <c r="Q172" s="35"/>
    </row>
    <row r="173" spans="2:17" x14ac:dyDescent="0.3">
      <c r="B173" s="34">
        <f>TEXT(PQ_Test_UPDOWN[[#This Row],[Timestep]]*"00:00:04","HH:MM:SS")+0</f>
        <v>6.7129629629629622E-3</v>
      </c>
      <c r="C173" s="33">
        <v>145</v>
      </c>
      <c r="D173" s="33" t="s">
        <v>20</v>
      </c>
      <c r="E173" s="33">
        <v>0</v>
      </c>
      <c r="F173" s="43">
        <v>0</v>
      </c>
      <c r="G173" s="43">
        <f>IFERROR(G172+PQ_Test_UPDOWN[[#This Row],[Factor]]*PQ_Test_UPDOWN[[#This Row],[Rate]]*IF(Test_type="Up &amp; Down combined",1,0),0)</f>
        <v>0</v>
      </c>
      <c r="H173" s="54">
        <f>'Request Details'!$H$5*PQ_Test_UPDOWN[[#This Row],[Profile]]</f>
        <v>0</v>
      </c>
      <c r="I173" s="54">
        <f>'Request Details'!$H$5*PQ_Test_UPDOWN[[#This Row],[Rate]]*15</f>
        <v>0</v>
      </c>
      <c r="Q173" s="35"/>
    </row>
    <row r="174" spans="2:17" x14ac:dyDescent="0.3">
      <c r="B174" s="34">
        <f>TEXT(PQ_Test_UPDOWN[[#This Row],[Timestep]]*"00:00:04","HH:MM:SS")+0</f>
        <v>6.7592592592592591E-3</v>
      </c>
      <c r="C174" s="33">
        <v>146</v>
      </c>
      <c r="D174" s="33" t="s">
        <v>20</v>
      </c>
      <c r="E174" s="33">
        <v>0</v>
      </c>
      <c r="F174" s="43">
        <v>0</v>
      </c>
      <c r="G174" s="43">
        <f>IFERROR(G173+PQ_Test_UPDOWN[[#This Row],[Factor]]*PQ_Test_UPDOWN[[#This Row],[Rate]]*IF(Test_type="Up &amp; Down combined",1,0),0)</f>
        <v>0</v>
      </c>
      <c r="H174" s="54">
        <f>'Request Details'!$H$5*PQ_Test_UPDOWN[[#This Row],[Profile]]</f>
        <v>0</v>
      </c>
      <c r="I174" s="54">
        <f>'Request Details'!$H$5*PQ_Test_UPDOWN[[#This Row],[Rate]]*15</f>
        <v>0</v>
      </c>
      <c r="Q174" s="35"/>
    </row>
    <row r="175" spans="2:17" x14ac:dyDescent="0.3">
      <c r="B175" s="34">
        <f>TEXT(PQ_Test_UPDOWN[[#This Row],[Timestep]]*"00:00:04","HH:MM:SS")+0</f>
        <v>6.8055555555555569E-3</v>
      </c>
      <c r="C175" s="33">
        <v>147</v>
      </c>
      <c r="D175" s="33" t="s">
        <v>20</v>
      </c>
      <c r="E175" s="33">
        <v>0</v>
      </c>
      <c r="F175" s="43">
        <v>0</v>
      </c>
      <c r="G175" s="43">
        <f>IFERROR(G174+PQ_Test_UPDOWN[[#This Row],[Factor]]*PQ_Test_UPDOWN[[#This Row],[Rate]]*IF(Test_type="Up &amp; Down combined",1,0),0)</f>
        <v>0</v>
      </c>
      <c r="H175" s="54">
        <f>'Request Details'!$H$5*PQ_Test_UPDOWN[[#This Row],[Profile]]</f>
        <v>0</v>
      </c>
      <c r="I175" s="54">
        <f>'Request Details'!$H$5*PQ_Test_UPDOWN[[#This Row],[Rate]]*15</f>
        <v>0</v>
      </c>
      <c r="Q175" s="35"/>
    </row>
    <row r="176" spans="2:17" x14ac:dyDescent="0.3">
      <c r="B176" s="34">
        <f>TEXT(PQ_Test_UPDOWN[[#This Row],[Timestep]]*"00:00:04","HH:MM:SS")+0</f>
        <v>6.851851851851852E-3</v>
      </c>
      <c r="C176" s="33">
        <v>148</v>
      </c>
      <c r="D176" s="33" t="s">
        <v>20</v>
      </c>
      <c r="E176" s="33">
        <v>0</v>
      </c>
      <c r="F176" s="43">
        <v>0</v>
      </c>
      <c r="G176" s="43">
        <f>IFERROR(G175+PQ_Test_UPDOWN[[#This Row],[Factor]]*PQ_Test_UPDOWN[[#This Row],[Rate]]*IF(Test_type="Up &amp; Down combined",1,0),0)</f>
        <v>0</v>
      </c>
      <c r="H176" s="54">
        <f>'Request Details'!$H$5*PQ_Test_UPDOWN[[#This Row],[Profile]]</f>
        <v>0</v>
      </c>
      <c r="I176" s="54">
        <f>'Request Details'!$H$5*PQ_Test_UPDOWN[[#This Row],[Rate]]*15</f>
        <v>0</v>
      </c>
      <c r="Q176" s="35"/>
    </row>
    <row r="177" spans="2:17" x14ac:dyDescent="0.3">
      <c r="B177" s="34">
        <f>TEXT(PQ_Test_UPDOWN[[#This Row],[Timestep]]*"00:00:04","HH:MM:SS")+0</f>
        <v>6.8981481481481489E-3</v>
      </c>
      <c r="C177" s="33">
        <v>149</v>
      </c>
      <c r="D177" s="33" t="s">
        <v>20</v>
      </c>
      <c r="E177" s="33">
        <v>0</v>
      </c>
      <c r="F177" s="43">
        <v>0</v>
      </c>
      <c r="G177" s="43">
        <f>IFERROR(G176+PQ_Test_UPDOWN[[#This Row],[Factor]]*PQ_Test_UPDOWN[[#This Row],[Rate]]*IF(Test_type="Up &amp; Down combined",1,0),0)</f>
        <v>0</v>
      </c>
      <c r="H177" s="54">
        <f>'Request Details'!$H$5*PQ_Test_UPDOWN[[#This Row],[Profile]]</f>
        <v>0</v>
      </c>
      <c r="I177" s="54">
        <f>'Request Details'!$H$5*PQ_Test_UPDOWN[[#This Row],[Rate]]*15</f>
        <v>0</v>
      </c>
      <c r="Q177" s="35"/>
    </row>
    <row r="178" spans="2:17" x14ac:dyDescent="0.3">
      <c r="B178" s="34">
        <f>TEXT(PQ_Test_UPDOWN[[#This Row],[Timestep]]*"00:00:04","HH:MM:SS")+0</f>
        <v>6.9444444444444441E-3</v>
      </c>
      <c r="C178" s="33">
        <v>150</v>
      </c>
      <c r="D178" s="33" t="s">
        <v>52</v>
      </c>
      <c r="E178" s="33">
        <v>1</v>
      </c>
      <c r="F178" s="43">
        <v>1.3157894736842105E-2</v>
      </c>
      <c r="G178" s="43">
        <f>IFERROR(G177+PQ_Test_UPDOWN[[#This Row],[Factor]]*PQ_Test_UPDOWN[[#This Row],[Rate]]*IF(Test_type="Up &amp; Down combined",1,0),0)</f>
        <v>0</v>
      </c>
      <c r="H178" s="54">
        <f>'Request Details'!$H$5*PQ_Test_UPDOWN[[#This Row],[Profile]]</f>
        <v>0</v>
      </c>
      <c r="I178" s="54">
        <f>'Request Details'!$H$5*PQ_Test_UPDOWN[[#This Row],[Rate]]*15</f>
        <v>1.9736842105263157</v>
      </c>
      <c r="Q178" s="35"/>
    </row>
    <row r="179" spans="2:17" x14ac:dyDescent="0.3">
      <c r="B179" s="34">
        <f>TEXT(PQ_Test_UPDOWN[[#This Row],[Timestep]]*"00:00:04","HH:MM:SS")+0</f>
        <v>6.9907407407407409E-3</v>
      </c>
      <c r="C179" s="33">
        <v>151</v>
      </c>
      <c r="D179" s="33" t="s">
        <v>52</v>
      </c>
      <c r="E179" s="33">
        <v>1</v>
      </c>
      <c r="F179" s="43">
        <v>1.3157894736842105E-2</v>
      </c>
      <c r="G179" s="43">
        <f>IFERROR(G178+PQ_Test_UPDOWN[[#This Row],[Factor]]*PQ_Test_UPDOWN[[#This Row],[Rate]]*IF(Test_type="Up &amp; Down combined",1,0),0)</f>
        <v>0</v>
      </c>
      <c r="H179" s="54">
        <f>'Request Details'!$H$5*PQ_Test_UPDOWN[[#This Row],[Profile]]</f>
        <v>0</v>
      </c>
      <c r="I179" s="54">
        <f>'Request Details'!$H$5*PQ_Test_UPDOWN[[#This Row],[Rate]]*15</f>
        <v>1.9736842105263157</v>
      </c>
      <c r="Q179" s="35"/>
    </row>
    <row r="180" spans="2:17" x14ac:dyDescent="0.3">
      <c r="B180" s="34">
        <f>TEXT(PQ_Test_UPDOWN[[#This Row],[Timestep]]*"00:00:04","HH:MM:SS")+0</f>
        <v>7.037037037037037E-3</v>
      </c>
      <c r="C180" s="33">
        <v>152</v>
      </c>
      <c r="D180" s="33" t="s">
        <v>52</v>
      </c>
      <c r="E180" s="33">
        <v>1</v>
      </c>
      <c r="F180" s="43">
        <v>1.3157894736842105E-2</v>
      </c>
      <c r="G180" s="43">
        <f>IFERROR(G179+PQ_Test_UPDOWN[[#This Row],[Factor]]*PQ_Test_UPDOWN[[#This Row],[Rate]]*IF(Test_type="Up &amp; Down combined",1,0),0)</f>
        <v>0</v>
      </c>
      <c r="H180" s="54">
        <f>'Request Details'!$H$5*PQ_Test_UPDOWN[[#This Row],[Profile]]</f>
        <v>0</v>
      </c>
      <c r="I180" s="54">
        <f>'Request Details'!$H$5*PQ_Test_UPDOWN[[#This Row],[Rate]]*15</f>
        <v>1.9736842105263157</v>
      </c>
      <c r="Q180" s="35"/>
    </row>
    <row r="181" spans="2:17" x14ac:dyDescent="0.3">
      <c r="B181" s="34">
        <f>TEXT(PQ_Test_UPDOWN[[#This Row],[Timestep]]*"00:00:04","HH:MM:SS")+0</f>
        <v>7.083333333333333E-3</v>
      </c>
      <c r="C181" s="33">
        <v>153</v>
      </c>
      <c r="D181" s="33" t="s">
        <v>52</v>
      </c>
      <c r="E181" s="33">
        <v>1</v>
      </c>
      <c r="F181" s="43">
        <v>1.3157894736842105E-2</v>
      </c>
      <c r="G181" s="43">
        <f>IFERROR(G180+PQ_Test_UPDOWN[[#This Row],[Factor]]*PQ_Test_UPDOWN[[#This Row],[Rate]]*IF(Test_type="Up &amp; Down combined",1,0),0)</f>
        <v>0</v>
      </c>
      <c r="H181" s="54">
        <f>'Request Details'!$H$5*PQ_Test_UPDOWN[[#This Row],[Profile]]</f>
        <v>0</v>
      </c>
      <c r="I181" s="54">
        <f>'Request Details'!$H$5*PQ_Test_UPDOWN[[#This Row],[Rate]]*15</f>
        <v>1.9736842105263157</v>
      </c>
      <c r="Q181" s="35"/>
    </row>
    <row r="182" spans="2:17" x14ac:dyDescent="0.3">
      <c r="B182" s="34">
        <f>TEXT(PQ_Test_UPDOWN[[#This Row],[Timestep]]*"00:00:04","HH:MM:SS")+0</f>
        <v>7.1296296296296307E-3</v>
      </c>
      <c r="C182" s="33">
        <v>154</v>
      </c>
      <c r="D182" s="33" t="s">
        <v>52</v>
      </c>
      <c r="E182" s="33">
        <v>1</v>
      </c>
      <c r="F182" s="43">
        <v>1.3157894736842105E-2</v>
      </c>
      <c r="G182" s="43">
        <f>IFERROR(G181+PQ_Test_UPDOWN[[#This Row],[Factor]]*PQ_Test_UPDOWN[[#This Row],[Rate]]*IF(Test_type="Up &amp; Down combined",1,0),0)</f>
        <v>0</v>
      </c>
      <c r="H182" s="54">
        <f>'Request Details'!$H$5*PQ_Test_UPDOWN[[#This Row],[Profile]]</f>
        <v>0</v>
      </c>
      <c r="I182" s="54">
        <f>'Request Details'!$H$5*PQ_Test_UPDOWN[[#This Row],[Rate]]*15</f>
        <v>1.9736842105263157</v>
      </c>
      <c r="Q182" s="35"/>
    </row>
    <row r="183" spans="2:17" x14ac:dyDescent="0.3">
      <c r="B183" s="34">
        <f>TEXT(PQ_Test_UPDOWN[[#This Row],[Timestep]]*"00:00:04","HH:MM:SS")+0</f>
        <v>7.1759259259259259E-3</v>
      </c>
      <c r="C183" s="33">
        <v>155</v>
      </c>
      <c r="D183" s="33" t="s">
        <v>52</v>
      </c>
      <c r="E183" s="33">
        <v>1</v>
      </c>
      <c r="F183" s="43">
        <v>1.3157894736842105E-2</v>
      </c>
      <c r="G183" s="43">
        <f>IFERROR(G182+PQ_Test_UPDOWN[[#This Row],[Factor]]*PQ_Test_UPDOWN[[#This Row],[Rate]]*IF(Test_type="Up &amp; Down combined",1,0),0)</f>
        <v>0</v>
      </c>
      <c r="H183" s="54">
        <f>'Request Details'!$H$5*PQ_Test_UPDOWN[[#This Row],[Profile]]</f>
        <v>0</v>
      </c>
      <c r="I183" s="54">
        <f>'Request Details'!$H$5*PQ_Test_UPDOWN[[#This Row],[Rate]]*15</f>
        <v>1.9736842105263157</v>
      </c>
      <c r="Q183" s="35"/>
    </row>
    <row r="184" spans="2:17" x14ac:dyDescent="0.3">
      <c r="B184" s="34">
        <f>TEXT(PQ_Test_UPDOWN[[#This Row],[Timestep]]*"00:00:04","HH:MM:SS")+0</f>
        <v>7.2222222222222228E-3</v>
      </c>
      <c r="C184" s="33">
        <v>156</v>
      </c>
      <c r="D184" s="33" t="s">
        <v>52</v>
      </c>
      <c r="E184" s="33">
        <v>1</v>
      </c>
      <c r="F184" s="43">
        <v>1.3157894736842105E-2</v>
      </c>
      <c r="G184" s="43">
        <f>IFERROR(G183+PQ_Test_UPDOWN[[#This Row],[Factor]]*PQ_Test_UPDOWN[[#This Row],[Rate]]*IF(Test_type="Up &amp; Down combined",1,0),0)</f>
        <v>0</v>
      </c>
      <c r="H184" s="54">
        <f>'Request Details'!$H$5*PQ_Test_UPDOWN[[#This Row],[Profile]]</f>
        <v>0</v>
      </c>
      <c r="I184" s="54">
        <f>'Request Details'!$H$5*PQ_Test_UPDOWN[[#This Row],[Rate]]*15</f>
        <v>1.9736842105263157</v>
      </c>
      <c r="Q184" s="35"/>
    </row>
    <row r="185" spans="2:17" x14ac:dyDescent="0.3">
      <c r="B185" s="34">
        <f>TEXT(PQ_Test_UPDOWN[[#This Row],[Timestep]]*"00:00:04","HH:MM:SS")+0</f>
        <v>7.2685185185185188E-3</v>
      </c>
      <c r="C185" s="33">
        <v>157</v>
      </c>
      <c r="D185" s="33" t="s">
        <v>52</v>
      </c>
      <c r="E185" s="33">
        <v>1</v>
      </c>
      <c r="F185" s="43">
        <v>1.3157894736842105E-2</v>
      </c>
      <c r="G185" s="43">
        <f>IFERROR(G184+PQ_Test_UPDOWN[[#This Row],[Factor]]*PQ_Test_UPDOWN[[#This Row],[Rate]]*IF(Test_type="Up &amp; Down combined",1,0),0)</f>
        <v>0</v>
      </c>
      <c r="H185" s="54">
        <f>'Request Details'!$H$5*PQ_Test_UPDOWN[[#This Row],[Profile]]</f>
        <v>0</v>
      </c>
      <c r="I185" s="54">
        <f>'Request Details'!$H$5*PQ_Test_UPDOWN[[#This Row],[Rate]]*15</f>
        <v>1.9736842105263157</v>
      </c>
      <c r="Q185" s="35"/>
    </row>
    <row r="186" spans="2:17" x14ac:dyDescent="0.3">
      <c r="B186" s="34">
        <f>TEXT(PQ_Test_UPDOWN[[#This Row],[Timestep]]*"00:00:04","HH:MM:SS")+0</f>
        <v>7.3148148148148148E-3</v>
      </c>
      <c r="C186" s="33">
        <v>158</v>
      </c>
      <c r="D186" s="33" t="s">
        <v>52</v>
      </c>
      <c r="E186" s="33">
        <v>1</v>
      </c>
      <c r="F186" s="43">
        <v>1.3157894736842105E-2</v>
      </c>
      <c r="G186" s="43">
        <f>IFERROR(G185+PQ_Test_UPDOWN[[#This Row],[Factor]]*PQ_Test_UPDOWN[[#This Row],[Rate]]*IF(Test_type="Up &amp; Down combined",1,0),0)</f>
        <v>0</v>
      </c>
      <c r="H186" s="54">
        <f>'Request Details'!$H$5*PQ_Test_UPDOWN[[#This Row],[Profile]]</f>
        <v>0</v>
      </c>
      <c r="I186" s="54">
        <f>'Request Details'!$H$5*PQ_Test_UPDOWN[[#This Row],[Rate]]*15</f>
        <v>1.9736842105263157</v>
      </c>
      <c r="Q186" s="35"/>
    </row>
    <row r="187" spans="2:17" x14ac:dyDescent="0.3">
      <c r="B187" s="34">
        <f>TEXT(PQ_Test_UPDOWN[[#This Row],[Timestep]]*"00:00:04","HH:MM:SS")+0</f>
        <v>7.3611111111111108E-3</v>
      </c>
      <c r="C187" s="33">
        <v>159</v>
      </c>
      <c r="D187" s="33" t="s">
        <v>52</v>
      </c>
      <c r="E187" s="33">
        <v>1</v>
      </c>
      <c r="F187" s="43">
        <v>1.3157894736842105E-2</v>
      </c>
      <c r="G187" s="43">
        <f>IFERROR(G186+PQ_Test_UPDOWN[[#This Row],[Factor]]*PQ_Test_UPDOWN[[#This Row],[Rate]]*IF(Test_type="Up &amp; Down combined",1,0),0)</f>
        <v>0</v>
      </c>
      <c r="H187" s="54">
        <f>'Request Details'!$H$5*PQ_Test_UPDOWN[[#This Row],[Profile]]</f>
        <v>0</v>
      </c>
      <c r="I187" s="54">
        <f>'Request Details'!$H$5*PQ_Test_UPDOWN[[#This Row],[Rate]]*15</f>
        <v>1.9736842105263157</v>
      </c>
      <c r="Q187" s="35"/>
    </row>
    <row r="188" spans="2:17" x14ac:dyDescent="0.3">
      <c r="B188" s="34">
        <f>TEXT(PQ_Test_UPDOWN[[#This Row],[Timestep]]*"00:00:04","HH:MM:SS")+0</f>
        <v>7.4074074074074068E-3</v>
      </c>
      <c r="C188" s="33">
        <v>160</v>
      </c>
      <c r="D188" s="33" t="s">
        <v>52</v>
      </c>
      <c r="E188" s="33">
        <v>1</v>
      </c>
      <c r="F188" s="43">
        <v>1.3157894736842105E-2</v>
      </c>
      <c r="G188" s="43">
        <f>IFERROR(G187+PQ_Test_UPDOWN[[#This Row],[Factor]]*PQ_Test_UPDOWN[[#This Row],[Rate]]*IF(Test_type="Up &amp; Down combined",1,0),0)</f>
        <v>0</v>
      </c>
      <c r="H188" s="54">
        <f>'Request Details'!$H$5*PQ_Test_UPDOWN[[#This Row],[Profile]]</f>
        <v>0</v>
      </c>
      <c r="I188" s="54">
        <f>'Request Details'!$H$5*PQ_Test_UPDOWN[[#This Row],[Rate]]*15</f>
        <v>1.9736842105263157</v>
      </c>
      <c r="Q188" s="35"/>
    </row>
    <row r="189" spans="2:17" x14ac:dyDescent="0.3">
      <c r="B189" s="34">
        <f>TEXT(PQ_Test_UPDOWN[[#This Row],[Timestep]]*"00:00:04","HH:MM:SS")+0</f>
        <v>7.4537037037037028E-3</v>
      </c>
      <c r="C189" s="33">
        <v>161</v>
      </c>
      <c r="D189" s="33" t="s">
        <v>52</v>
      </c>
      <c r="E189" s="33">
        <v>1</v>
      </c>
      <c r="F189" s="43">
        <v>1.3157894736842105E-2</v>
      </c>
      <c r="G189" s="43">
        <f>IFERROR(G188+PQ_Test_UPDOWN[[#This Row],[Factor]]*PQ_Test_UPDOWN[[#This Row],[Rate]]*IF(Test_type="Up &amp; Down combined",1,0),0)</f>
        <v>0</v>
      </c>
      <c r="H189" s="54">
        <f>'Request Details'!$H$5*PQ_Test_UPDOWN[[#This Row],[Profile]]</f>
        <v>0</v>
      </c>
      <c r="I189" s="54">
        <f>'Request Details'!$H$5*PQ_Test_UPDOWN[[#This Row],[Rate]]*15</f>
        <v>1.9736842105263157</v>
      </c>
      <c r="Q189" s="35"/>
    </row>
    <row r="190" spans="2:17" x14ac:dyDescent="0.3">
      <c r="B190" s="34">
        <f>TEXT(PQ_Test_UPDOWN[[#This Row],[Timestep]]*"00:00:04","HH:MM:SS")+0</f>
        <v>7.5000000000000006E-3</v>
      </c>
      <c r="C190" s="33">
        <v>162</v>
      </c>
      <c r="D190" s="33" t="s">
        <v>52</v>
      </c>
      <c r="E190" s="33">
        <v>1</v>
      </c>
      <c r="F190" s="43">
        <v>1.3157894736842105E-2</v>
      </c>
      <c r="G190" s="43">
        <f>IFERROR(G189+PQ_Test_UPDOWN[[#This Row],[Factor]]*PQ_Test_UPDOWN[[#This Row],[Rate]]*IF(Test_type="Up &amp; Down combined",1,0),0)</f>
        <v>0</v>
      </c>
      <c r="H190" s="54">
        <f>'Request Details'!$H$5*PQ_Test_UPDOWN[[#This Row],[Profile]]</f>
        <v>0</v>
      </c>
      <c r="I190" s="54">
        <f>'Request Details'!$H$5*PQ_Test_UPDOWN[[#This Row],[Rate]]*15</f>
        <v>1.9736842105263157</v>
      </c>
      <c r="Q190" s="35"/>
    </row>
    <row r="191" spans="2:17" x14ac:dyDescent="0.3">
      <c r="B191" s="34">
        <f>TEXT(PQ_Test_UPDOWN[[#This Row],[Timestep]]*"00:00:04","HH:MM:SS")+0</f>
        <v>7.5462962962962966E-3</v>
      </c>
      <c r="C191" s="33">
        <v>163</v>
      </c>
      <c r="D191" s="33" t="s">
        <v>52</v>
      </c>
      <c r="E191" s="33">
        <v>1</v>
      </c>
      <c r="F191" s="43">
        <v>1.3157894736842105E-2</v>
      </c>
      <c r="G191" s="43">
        <f>IFERROR(G190+PQ_Test_UPDOWN[[#This Row],[Factor]]*PQ_Test_UPDOWN[[#This Row],[Rate]]*IF(Test_type="Up &amp; Down combined",1,0),0)</f>
        <v>0</v>
      </c>
      <c r="H191" s="54">
        <f>'Request Details'!$H$5*PQ_Test_UPDOWN[[#This Row],[Profile]]</f>
        <v>0</v>
      </c>
      <c r="I191" s="54">
        <f>'Request Details'!$H$5*PQ_Test_UPDOWN[[#This Row],[Rate]]*15</f>
        <v>1.9736842105263157</v>
      </c>
      <c r="Q191" s="35"/>
    </row>
    <row r="192" spans="2:17" x14ac:dyDescent="0.3">
      <c r="B192" s="34">
        <f>TEXT(PQ_Test_UPDOWN[[#This Row],[Timestep]]*"00:00:04","HH:MM:SS")+0</f>
        <v>7.5925925925925926E-3</v>
      </c>
      <c r="C192" s="33">
        <v>164</v>
      </c>
      <c r="D192" s="33" t="s">
        <v>52</v>
      </c>
      <c r="E192" s="33">
        <v>1</v>
      </c>
      <c r="F192" s="43">
        <v>1.3157894736842105E-2</v>
      </c>
      <c r="G192" s="43">
        <f>IFERROR(G191+PQ_Test_UPDOWN[[#This Row],[Factor]]*PQ_Test_UPDOWN[[#This Row],[Rate]]*IF(Test_type="Up &amp; Down combined",1,0),0)</f>
        <v>0</v>
      </c>
      <c r="H192" s="54">
        <f>'Request Details'!$H$5*PQ_Test_UPDOWN[[#This Row],[Profile]]</f>
        <v>0</v>
      </c>
      <c r="I192" s="54">
        <f>'Request Details'!$H$5*PQ_Test_UPDOWN[[#This Row],[Rate]]*15</f>
        <v>1.9736842105263157</v>
      </c>
      <c r="Q192" s="35"/>
    </row>
    <row r="193" spans="2:17" x14ac:dyDescent="0.3">
      <c r="B193" s="34">
        <f>TEXT(PQ_Test_UPDOWN[[#This Row],[Timestep]]*"00:00:04","HH:MM:SS")+0</f>
        <v>7.6388888888888886E-3</v>
      </c>
      <c r="C193" s="33">
        <v>165</v>
      </c>
      <c r="D193" s="33" t="s">
        <v>52</v>
      </c>
      <c r="E193" s="33">
        <v>1</v>
      </c>
      <c r="F193" s="43">
        <v>1.3157894736842105E-2</v>
      </c>
      <c r="G193" s="43">
        <f>IFERROR(G192+PQ_Test_UPDOWN[[#This Row],[Factor]]*PQ_Test_UPDOWN[[#This Row],[Rate]]*IF(Test_type="Up &amp; Down combined",1,0),0)</f>
        <v>0</v>
      </c>
      <c r="H193" s="54">
        <f>'Request Details'!$H$5*PQ_Test_UPDOWN[[#This Row],[Profile]]</f>
        <v>0</v>
      </c>
      <c r="I193" s="54">
        <f>'Request Details'!$H$5*PQ_Test_UPDOWN[[#This Row],[Rate]]*15</f>
        <v>1.9736842105263157</v>
      </c>
      <c r="Q193" s="35"/>
    </row>
    <row r="194" spans="2:17" x14ac:dyDescent="0.3">
      <c r="B194" s="34">
        <f>TEXT(PQ_Test_UPDOWN[[#This Row],[Timestep]]*"00:00:04","HH:MM:SS")+0</f>
        <v>7.6851851851851847E-3</v>
      </c>
      <c r="C194" s="33">
        <v>166</v>
      </c>
      <c r="D194" s="33" t="s">
        <v>52</v>
      </c>
      <c r="E194" s="33">
        <v>1</v>
      </c>
      <c r="F194" s="43">
        <v>1.3157894736842105E-2</v>
      </c>
      <c r="G194" s="43">
        <f>IFERROR(G193+PQ_Test_UPDOWN[[#This Row],[Factor]]*PQ_Test_UPDOWN[[#This Row],[Rate]]*IF(Test_type="Up &amp; Down combined",1,0),0)</f>
        <v>0</v>
      </c>
      <c r="H194" s="54">
        <f>'Request Details'!$H$5*PQ_Test_UPDOWN[[#This Row],[Profile]]</f>
        <v>0</v>
      </c>
      <c r="I194" s="54">
        <f>'Request Details'!$H$5*PQ_Test_UPDOWN[[#This Row],[Rate]]*15</f>
        <v>1.9736842105263157</v>
      </c>
      <c r="Q194" s="35"/>
    </row>
    <row r="195" spans="2:17" x14ac:dyDescent="0.3">
      <c r="B195" s="34">
        <f>TEXT(PQ_Test_UPDOWN[[#This Row],[Timestep]]*"00:00:04","HH:MM:SS")+0</f>
        <v>7.7314814814814815E-3</v>
      </c>
      <c r="C195" s="33">
        <v>167</v>
      </c>
      <c r="D195" s="33" t="s">
        <v>52</v>
      </c>
      <c r="E195" s="33">
        <v>1</v>
      </c>
      <c r="F195" s="43">
        <v>1.3157894736842105E-2</v>
      </c>
      <c r="G195" s="43">
        <f>IFERROR(G194+PQ_Test_UPDOWN[[#This Row],[Factor]]*PQ_Test_UPDOWN[[#This Row],[Rate]]*IF(Test_type="Up &amp; Down combined",1,0),0)</f>
        <v>0</v>
      </c>
      <c r="H195" s="54">
        <f>'Request Details'!$H$5*PQ_Test_UPDOWN[[#This Row],[Profile]]</f>
        <v>0</v>
      </c>
      <c r="I195" s="54">
        <f>'Request Details'!$H$5*PQ_Test_UPDOWN[[#This Row],[Rate]]*15</f>
        <v>1.9736842105263157</v>
      </c>
      <c r="Q195" s="35"/>
    </row>
    <row r="196" spans="2:17" x14ac:dyDescent="0.3">
      <c r="B196" s="34">
        <f>TEXT(PQ_Test_UPDOWN[[#This Row],[Timestep]]*"00:00:04","HH:MM:SS")+0</f>
        <v>7.7777777777777767E-3</v>
      </c>
      <c r="C196" s="33">
        <v>168</v>
      </c>
      <c r="D196" s="33" t="s">
        <v>52</v>
      </c>
      <c r="E196" s="33">
        <v>1</v>
      </c>
      <c r="F196" s="43">
        <v>1.3157894736842105E-2</v>
      </c>
      <c r="G196" s="43">
        <f>IFERROR(G195+PQ_Test_UPDOWN[[#This Row],[Factor]]*PQ_Test_UPDOWN[[#This Row],[Rate]]*IF(Test_type="Up &amp; Down combined",1,0),0)</f>
        <v>0</v>
      </c>
      <c r="H196" s="54">
        <f>'Request Details'!$H$5*PQ_Test_UPDOWN[[#This Row],[Profile]]</f>
        <v>0</v>
      </c>
      <c r="I196" s="54">
        <f>'Request Details'!$H$5*PQ_Test_UPDOWN[[#This Row],[Rate]]*15</f>
        <v>1.9736842105263157</v>
      </c>
      <c r="Q196" s="35"/>
    </row>
    <row r="197" spans="2:17" x14ac:dyDescent="0.3">
      <c r="B197" s="34">
        <f>TEXT(PQ_Test_UPDOWN[[#This Row],[Timestep]]*"00:00:04","HH:MM:SS")+0</f>
        <v>7.8240740740740753E-3</v>
      </c>
      <c r="C197" s="33">
        <v>169</v>
      </c>
      <c r="D197" s="33" t="s">
        <v>52</v>
      </c>
      <c r="E197" s="33">
        <v>1</v>
      </c>
      <c r="F197" s="43">
        <v>1.3157894736842105E-2</v>
      </c>
      <c r="G197" s="43">
        <f>IFERROR(G196+PQ_Test_UPDOWN[[#This Row],[Factor]]*PQ_Test_UPDOWN[[#This Row],[Rate]]*IF(Test_type="Up &amp; Down combined",1,0),0)</f>
        <v>0</v>
      </c>
      <c r="H197" s="54">
        <f>'Request Details'!$H$5*PQ_Test_UPDOWN[[#This Row],[Profile]]</f>
        <v>0</v>
      </c>
      <c r="I197" s="54">
        <f>'Request Details'!$H$5*PQ_Test_UPDOWN[[#This Row],[Rate]]*15</f>
        <v>1.9736842105263157</v>
      </c>
      <c r="Q197" s="35"/>
    </row>
    <row r="198" spans="2:17" x14ac:dyDescent="0.3">
      <c r="B198" s="34">
        <f>TEXT(PQ_Test_UPDOWN[[#This Row],[Timestep]]*"00:00:04","HH:MM:SS")+0</f>
        <v>7.8703703703703713E-3</v>
      </c>
      <c r="C198" s="33">
        <v>170</v>
      </c>
      <c r="D198" s="33" t="s">
        <v>52</v>
      </c>
      <c r="E198" s="33">
        <v>1</v>
      </c>
      <c r="F198" s="43">
        <v>1.3157894736842105E-2</v>
      </c>
      <c r="G198" s="43">
        <f>IFERROR(G197+PQ_Test_UPDOWN[[#This Row],[Factor]]*PQ_Test_UPDOWN[[#This Row],[Rate]]*IF(Test_type="Up &amp; Down combined",1,0),0)</f>
        <v>0</v>
      </c>
      <c r="H198" s="54">
        <f>'Request Details'!$H$5*PQ_Test_UPDOWN[[#This Row],[Profile]]</f>
        <v>0</v>
      </c>
      <c r="I198" s="54">
        <f>'Request Details'!$H$5*PQ_Test_UPDOWN[[#This Row],[Rate]]*15</f>
        <v>1.9736842105263157</v>
      </c>
      <c r="Q198" s="35"/>
    </row>
    <row r="199" spans="2:17" x14ac:dyDescent="0.3">
      <c r="B199" s="34">
        <f>TEXT(PQ_Test_UPDOWN[[#This Row],[Timestep]]*"00:00:04","HH:MM:SS")+0</f>
        <v>7.9166666666666673E-3</v>
      </c>
      <c r="C199" s="33">
        <v>171</v>
      </c>
      <c r="D199" s="33" t="s">
        <v>52</v>
      </c>
      <c r="E199" s="33">
        <v>1</v>
      </c>
      <c r="F199" s="43">
        <v>1.3157894736842105E-2</v>
      </c>
      <c r="G199" s="43">
        <f>IFERROR(G198+PQ_Test_UPDOWN[[#This Row],[Factor]]*PQ_Test_UPDOWN[[#This Row],[Rate]]*IF(Test_type="Up &amp; Down combined",1,0),0)</f>
        <v>0</v>
      </c>
      <c r="H199" s="54">
        <f>'Request Details'!$H$5*PQ_Test_UPDOWN[[#This Row],[Profile]]</f>
        <v>0</v>
      </c>
      <c r="I199" s="54">
        <f>'Request Details'!$H$5*PQ_Test_UPDOWN[[#This Row],[Rate]]*15</f>
        <v>1.9736842105263157</v>
      </c>
      <c r="Q199" s="35"/>
    </row>
    <row r="200" spans="2:17" x14ac:dyDescent="0.3">
      <c r="B200" s="34">
        <f>TEXT(PQ_Test_UPDOWN[[#This Row],[Timestep]]*"00:00:04","HH:MM:SS")+0</f>
        <v>7.9629629629629634E-3</v>
      </c>
      <c r="C200" s="33">
        <v>172</v>
      </c>
      <c r="D200" s="33" t="s">
        <v>52</v>
      </c>
      <c r="E200" s="33">
        <v>1</v>
      </c>
      <c r="F200" s="43">
        <v>1.3157894736842105E-2</v>
      </c>
      <c r="G200" s="43">
        <f>IFERROR(G199+PQ_Test_UPDOWN[[#This Row],[Factor]]*PQ_Test_UPDOWN[[#This Row],[Rate]]*IF(Test_type="Up &amp; Down combined",1,0),0)</f>
        <v>0</v>
      </c>
      <c r="H200" s="54">
        <f>'Request Details'!$H$5*PQ_Test_UPDOWN[[#This Row],[Profile]]</f>
        <v>0</v>
      </c>
      <c r="I200" s="54">
        <f>'Request Details'!$H$5*PQ_Test_UPDOWN[[#This Row],[Rate]]*15</f>
        <v>1.9736842105263157</v>
      </c>
      <c r="Q200" s="35"/>
    </row>
    <row r="201" spans="2:17" x14ac:dyDescent="0.3">
      <c r="B201" s="34">
        <f>TEXT(PQ_Test_UPDOWN[[#This Row],[Timestep]]*"00:00:04","HH:MM:SS")+0</f>
        <v>8.0092592592592594E-3</v>
      </c>
      <c r="C201" s="33">
        <v>173</v>
      </c>
      <c r="D201" s="33" t="s">
        <v>52</v>
      </c>
      <c r="E201" s="33">
        <v>1</v>
      </c>
      <c r="F201" s="43">
        <v>1.3157894736842105E-2</v>
      </c>
      <c r="G201" s="43">
        <f>IFERROR(G200+PQ_Test_UPDOWN[[#This Row],[Factor]]*PQ_Test_UPDOWN[[#This Row],[Rate]]*IF(Test_type="Up &amp; Down combined",1,0),0)</f>
        <v>0</v>
      </c>
      <c r="H201" s="54">
        <f>'Request Details'!$H$5*PQ_Test_UPDOWN[[#This Row],[Profile]]</f>
        <v>0</v>
      </c>
      <c r="I201" s="54">
        <f>'Request Details'!$H$5*PQ_Test_UPDOWN[[#This Row],[Rate]]*15</f>
        <v>1.9736842105263157</v>
      </c>
      <c r="Q201" s="35"/>
    </row>
    <row r="202" spans="2:17" x14ac:dyDescent="0.3">
      <c r="B202" s="34">
        <f>TEXT(PQ_Test_UPDOWN[[#This Row],[Timestep]]*"00:00:04","HH:MM:SS")+0</f>
        <v>8.0555555555555554E-3</v>
      </c>
      <c r="C202" s="33">
        <v>174</v>
      </c>
      <c r="D202" s="33" t="s">
        <v>52</v>
      </c>
      <c r="E202" s="33">
        <v>1</v>
      </c>
      <c r="F202" s="43">
        <v>1.3157894736842105E-2</v>
      </c>
      <c r="G202" s="43">
        <f>IFERROR(G201+PQ_Test_UPDOWN[[#This Row],[Factor]]*PQ_Test_UPDOWN[[#This Row],[Rate]]*IF(Test_type="Up &amp; Down combined",1,0),0)</f>
        <v>0</v>
      </c>
      <c r="H202" s="54">
        <f>'Request Details'!$H$5*PQ_Test_UPDOWN[[#This Row],[Profile]]</f>
        <v>0</v>
      </c>
      <c r="I202" s="54">
        <f>'Request Details'!$H$5*PQ_Test_UPDOWN[[#This Row],[Rate]]*15</f>
        <v>1.9736842105263157</v>
      </c>
      <c r="Q202" s="35"/>
    </row>
    <row r="203" spans="2:17" x14ac:dyDescent="0.3">
      <c r="B203" s="34">
        <f>TEXT(PQ_Test_UPDOWN[[#This Row],[Timestep]]*"00:00:04","HH:MM:SS")+0</f>
        <v>8.1018518518518514E-3</v>
      </c>
      <c r="C203" s="33">
        <v>175</v>
      </c>
      <c r="D203" s="33" t="s">
        <v>52</v>
      </c>
      <c r="E203" s="33">
        <v>1</v>
      </c>
      <c r="F203" s="43">
        <v>1.3157894736842105E-2</v>
      </c>
      <c r="G203" s="43">
        <f>IFERROR(G202+PQ_Test_UPDOWN[[#This Row],[Factor]]*PQ_Test_UPDOWN[[#This Row],[Rate]]*IF(Test_type="Up &amp; Down combined",1,0),0)</f>
        <v>0</v>
      </c>
      <c r="H203" s="54">
        <f>'Request Details'!$H$5*PQ_Test_UPDOWN[[#This Row],[Profile]]</f>
        <v>0</v>
      </c>
      <c r="I203" s="54">
        <f>'Request Details'!$H$5*PQ_Test_UPDOWN[[#This Row],[Rate]]*15</f>
        <v>1.9736842105263157</v>
      </c>
      <c r="Q203" s="35"/>
    </row>
    <row r="204" spans="2:17" x14ac:dyDescent="0.3">
      <c r="B204" s="34">
        <f>TEXT(PQ_Test_UPDOWN[[#This Row],[Timestep]]*"00:00:04","HH:MM:SS")+0</f>
        <v>8.1481481481481474E-3</v>
      </c>
      <c r="C204" s="33">
        <v>176</v>
      </c>
      <c r="D204" s="33" t="s">
        <v>52</v>
      </c>
      <c r="E204" s="33">
        <v>1</v>
      </c>
      <c r="F204" s="43">
        <v>1.3157894736842105E-2</v>
      </c>
      <c r="G204" s="43">
        <f>IFERROR(G203+PQ_Test_UPDOWN[[#This Row],[Factor]]*PQ_Test_UPDOWN[[#This Row],[Rate]]*IF(Test_type="Up &amp; Down combined",1,0),0)</f>
        <v>0</v>
      </c>
      <c r="H204" s="54">
        <f>'Request Details'!$H$5*PQ_Test_UPDOWN[[#This Row],[Profile]]</f>
        <v>0</v>
      </c>
      <c r="I204" s="54">
        <f>'Request Details'!$H$5*PQ_Test_UPDOWN[[#This Row],[Rate]]*15</f>
        <v>1.9736842105263157</v>
      </c>
      <c r="Q204" s="35"/>
    </row>
    <row r="205" spans="2:17" x14ac:dyDescent="0.3">
      <c r="B205" s="34">
        <f>TEXT(PQ_Test_UPDOWN[[#This Row],[Timestep]]*"00:00:04","HH:MM:SS")+0</f>
        <v>8.1944444444444452E-3</v>
      </c>
      <c r="C205" s="33">
        <v>177</v>
      </c>
      <c r="D205" s="33" t="s">
        <v>52</v>
      </c>
      <c r="E205" s="33">
        <v>1</v>
      </c>
      <c r="F205" s="43">
        <v>1.3157894736842105E-2</v>
      </c>
      <c r="G205" s="43">
        <f>IFERROR(G204+PQ_Test_UPDOWN[[#This Row],[Factor]]*PQ_Test_UPDOWN[[#This Row],[Rate]]*IF(Test_type="Up &amp; Down combined",1,0),0)</f>
        <v>0</v>
      </c>
      <c r="H205" s="54">
        <f>'Request Details'!$H$5*PQ_Test_UPDOWN[[#This Row],[Profile]]</f>
        <v>0</v>
      </c>
      <c r="I205" s="54">
        <f>'Request Details'!$H$5*PQ_Test_UPDOWN[[#This Row],[Rate]]*15</f>
        <v>1.9736842105263157</v>
      </c>
      <c r="Q205" s="35"/>
    </row>
    <row r="206" spans="2:17" x14ac:dyDescent="0.3">
      <c r="B206" s="34">
        <f>TEXT(PQ_Test_UPDOWN[[#This Row],[Timestep]]*"00:00:04","HH:MM:SS")+0</f>
        <v>8.2407407407407412E-3</v>
      </c>
      <c r="C206" s="33">
        <v>178</v>
      </c>
      <c r="D206" s="33" t="s">
        <v>52</v>
      </c>
      <c r="E206" s="33">
        <v>1</v>
      </c>
      <c r="F206" s="43">
        <v>1.3157894736842105E-2</v>
      </c>
      <c r="G206" s="43">
        <f>IFERROR(G205+PQ_Test_UPDOWN[[#This Row],[Factor]]*PQ_Test_UPDOWN[[#This Row],[Rate]]*IF(Test_type="Up &amp; Down combined",1,0),0)</f>
        <v>0</v>
      </c>
      <c r="H206" s="54">
        <f>'Request Details'!$H$5*PQ_Test_UPDOWN[[#This Row],[Profile]]</f>
        <v>0</v>
      </c>
      <c r="I206" s="54">
        <f>'Request Details'!$H$5*PQ_Test_UPDOWN[[#This Row],[Rate]]*15</f>
        <v>1.9736842105263157</v>
      </c>
      <c r="Q206" s="35"/>
    </row>
    <row r="207" spans="2:17" x14ac:dyDescent="0.3">
      <c r="B207" s="34">
        <f>TEXT(PQ_Test_UPDOWN[[#This Row],[Timestep]]*"00:00:04","HH:MM:SS")+0</f>
        <v>8.2870370370370372E-3</v>
      </c>
      <c r="C207" s="33">
        <v>179</v>
      </c>
      <c r="D207" s="33" t="s">
        <v>52</v>
      </c>
      <c r="E207" s="33">
        <v>1</v>
      </c>
      <c r="F207" s="43">
        <v>1.3157894736842105E-2</v>
      </c>
      <c r="G207" s="43">
        <f>IFERROR(G206+PQ_Test_UPDOWN[[#This Row],[Factor]]*PQ_Test_UPDOWN[[#This Row],[Rate]]*IF(Test_type="Up &amp; Down combined",1,0),0)</f>
        <v>0</v>
      </c>
      <c r="H207" s="54">
        <f>'Request Details'!$H$5*PQ_Test_UPDOWN[[#This Row],[Profile]]</f>
        <v>0</v>
      </c>
      <c r="I207" s="54">
        <f>'Request Details'!$H$5*PQ_Test_UPDOWN[[#This Row],[Rate]]*15</f>
        <v>1.9736842105263157</v>
      </c>
      <c r="Q207" s="35"/>
    </row>
    <row r="208" spans="2:17" x14ac:dyDescent="0.3">
      <c r="B208" s="34">
        <f>TEXT(PQ_Test_UPDOWN[[#This Row],[Timestep]]*"00:00:04","HH:MM:SS")+0</f>
        <v>8.3333333333333332E-3</v>
      </c>
      <c r="C208" s="33">
        <v>180</v>
      </c>
      <c r="D208" s="33" t="s">
        <v>52</v>
      </c>
      <c r="E208" s="33">
        <v>1</v>
      </c>
      <c r="F208" s="43">
        <v>1.3157894736842105E-2</v>
      </c>
      <c r="G208" s="43">
        <f>IFERROR(G207+PQ_Test_UPDOWN[[#This Row],[Factor]]*PQ_Test_UPDOWN[[#This Row],[Rate]]*IF(Test_type="Up &amp; Down combined",1,0),0)</f>
        <v>0</v>
      </c>
      <c r="H208" s="54">
        <f>'Request Details'!$H$5*PQ_Test_UPDOWN[[#This Row],[Profile]]</f>
        <v>0</v>
      </c>
      <c r="I208" s="54">
        <f>'Request Details'!$H$5*PQ_Test_UPDOWN[[#This Row],[Rate]]*15</f>
        <v>1.9736842105263157</v>
      </c>
      <c r="Q208" s="35"/>
    </row>
    <row r="209" spans="2:17" x14ac:dyDescent="0.3">
      <c r="B209" s="34">
        <f>TEXT(PQ_Test_UPDOWN[[#This Row],[Timestep]]*"00:00:04","HH:MM:SS")+0</f>
        <v>8.3796296296296292E-3</v>
      </c>
      <c r="C209" s="33">
        <v>181</v>
      </c>
      <c r="D209" s="33" t="s">
        <v>52</v>
      </c>
      <c r="E209" s="33">
        <v>1</v>
      </c>
      <c r="F209" s="43">
        <v>1.3157894736842105E-2</v>
      </c>
      <c r="G209" s="43">
        <f>IFERROR(G208+PQ_Test_UPDOWN[[#This Row],[Factor]]*PQ_Test_UPDOWN[[#This Row],[Rate]]*IF(Test_type="Up &amp; Down combined",1,0),0)</f>
        <v>0</v>
      </c>
      <c r="H209" s="54">
        <f>'Request Details'!$H$5*PQ_Test_UPDOWN[[#This Row],[Profile]]</f>
        <v>0</v>
      </c>
      <c r="I209" s="54">
        <f>'Request Details'!$H$5*PQ_Test_UPDOWN[[#This Row],[Rate]]*15</f>
        <v>1.9736842105263157</v>
      </c>
      <c r="Q209" s="35"/>
    </row>
    <row r="210" spans="2:17" x14ac:dyDescent="0.3">
      <c r="B210" s="34">
        <f>TEXT(PQ_Test_UPDOWN[[#This Row],[Timestep]]*"00:00:04","HH:MM:SS")+0</f>
        <v>8.4259259259259253E-3</v>
      </c>
      <c r="C210" s="33">
        <v>182</v>
      </c>
      <c r="D210" s="33" t="s">
        <v>52</v>
      </c>
      <c r="E210" s="33">
        <v>1</v>
      </c>
      <c r="F210" s="43">
        <v>1.3157894736842105E-2</v>
      </c>
      <c r="G210" s="43">
        <f>IFERROR(G209+PQ_Test_UPDOWN[[#This Row],[Factor]]*PQ_Test_UPDOWN[[#This Row],[Rate]]*IF(Test_type="Up &amp; Down combined",1,0),0)</f>
        <v>0</v>
      </c>
      <c r="H210" s="54">
        <f>'Request Details'!$H$5*PQ_Test_UPDOWN[[#This Row],[Profile]]</f>
        <v>0</v>
      </c>
      <c r="I210" s="54">
        <f>'Request Details'!$H$5*PQ_Test_UPDOWN[[#This Row],[Rate]]*15</f>
        <v>1.9736842105263157</v>
      </c>
      <c r="Q210" s="35"/>
    </row>
    <row r="211" spans="2:17" x14ac:dyDescent="0.3">
      <c r="B211" s="34">
        <f>TEXT(PQ_Test_UPDOWN[[#This Row],[Timestep]]*"00:00:04","HH:MM:SS")+0</f>
        <v>8.4722222222222213E-3</v>
      </c>
      <c r="C211" s="33">
        <v>183</v>
      </c>
      <c r="D211" s="33" t="s">
        <v>52</v>
      </c>
      <c r="E211" s="33">
        <v>1</v>
      </c>
      <c r="F211" s="43">
        <v>1.3157894736842105E-2</v>
      </c>
      <c r="G211" s="43">
        <f>IFERROR(G210+PQ_Test_UPDOWN[[#This Row],[Factor]]*PQ_Test_UPDOWN[[#This Row],[Rate]]*IF(Test_type="Up &amp; Down combined",1,0),0)</f>
        <v>0</v>
      </c>
      <c r="H211" s="54">
        <f>'Request Details'!$H$5*PQ_Test_UPDOWN[[#This Row],[Profile]]</f>
        <v>0</v>
      </c>
      <c r="I211" s="54">
        <f>'Request Details'!$H$5*PQ_Test_UPDOWN[[#This Row],[Rate]]*15</f>
        <v>1.9736842105263157</v>
      </c>
      <c r="Q211" s="35"/>
    </row>
    <row r="212" spans="2:17" x14ac:dyDescent="0.3">
      <c r="B212" s="34">
        <f>TEXT(PQ_Test_UPDOWN[[#This Row],[Timestep]]*"00:00:04","HH:MM:SS")+0</f>
        <v>8.518518518518519E-3</v>
      </c>
      <c r="C212" s="33">
        <v>184</v>
      </c>
      <c r="D212" s="33" t="s">
        <v>52</v>
      </c>
      <c r="E212" s="33">
        <v>1</v>
      </c>
      <c r="F212" s="43">
        <v>1.3157894736842105E-2</v>
      </c>
      <c r="G212" s="43">
        <f>IFERROR(G211+PQ_Test_UPDOWN[[#This Row],[Factor]]*PQ_Test_UPDOWN[[#This Row],[Rate]]*IF(Test_type="Up &amp; Down combined",1,0),0)</f>
        <v>0</v>
      </c>
      <c r="H212" s="54">
        <f>'Request Details'!$H$5*PQ_Test_UPDOWN[[#This Row],[Profile]]</f>
        <v>0</v>
      </c>
      <c r="I212" s="54">
        <f>'Request Details'!$H$5*PQ_Test_UPDOWN[[#This Row],[Rate]]*15</f>
        <v>1.9736842105263157</v>
      </c>
      <c r="Q212" s="35"/>
    </row>
    <row r="213" spans="2:17" x14ac:dyDescent="0.3">
      <c r="B213" s="34">
        <f>TEXT(PQ_Test_UPDOWN[[#This Row],[Timestep]]*"00:00:04","HH:MM:SS")+0</f>
        <v>8.564814814814815E-3</v>
      </c>
      <c r="C213" s="33">
        <v>185</v>
      </c>
      <c r="D213" s="33" t="s">
        <v>52</v>
      </c>
      <c r="E213" s="33">
        <v>1</v>
      </c>
      <c r="F213" s="43">
        <v>1.3157894736842105E-2</v>
      </c>
      <c r="G213" s="43">
        <f>IFERROR(G212+PQ_Test_UPDOWN[[#This Row],[Factor]]*PQ_Test_UPDOWN[[#This Row],[Rate]]*IF(Test_type="Up &amp; Down combined",1,0),0)</f>
        <v>0</v>
      </c>
      <c r="H213" s="54">
        <f>'Request Details'!$H$5*PQ_Test_UPDOWN[[#This Row],[Profile]]</f>
        <v>0</v>
      </c>
      <c r="I213" s="54">
        <f>'Request Details'!$H$5*PQ_Test_UPDOWN[[#This Row],[Rate]]*15</f>
        <v>1.9736842105263157</v>
      </c>
      <c r="Q213" s="35"/>
    </row>
    <row r="214" spans="2:17" x14ac:dyDescent="0.3">
      <c r="B214" s="34">
        <f>TEXT(PQ_Test_UPDOWN[[#This Row],[Timestep]]*"00:00:04","HH:MM:SS")+0</f>
        <v>8.611111111111111E-3</v>
      </c>
      <c r="C214" s="33">
        <v>186</v>
      </c>
      <c r="D214" s="33" t="s">
        <v>52</v>
      </c>
      <c r="E214" s="33">
        <v>1</v>
      </c>
      <c r="F214" s="43">
        <v>1.3157894736842105E-2</v>
      </c>
      <c r="G214" s="43">
        <f>IFERROR(G213+PQ_Test_UPDOWN[[#This Row],[Factor]]*PQ_Test_UPDOWN[[#This Row],[Rate]]*IF(Test_type="Up &amp; Down combined",1,0),0)</f>
        <v>0</v>
      </c>
      <c r="H214" s="54">
        <f>'Request Details'!$H$5*PQ_Test_UPDOWN[[#This Row],[Profile]]</f>
        <v>0</v>
      </c>
      <c r="I214" s="54">
        <f>'Request Details'!$H$5*PQ_Test_UPDOWN[[#This Row],[Rate]]*15</f>
        <v>1.9736842105263157</v>
      </c>
      <c r="Q214" s="35"/>
    </row>
    <row r="215" spans="2:17" x14ac:dyDescent="0.3">
      <c r="B215" s="34">
        <f>TEXT(PQ_Test_UPDOWN[[#This Row],[Timestep]]*"00:00:04","HH:MM:SS")+0</f>
        <v>8.6574074074074071E-3</v>
      </c>
      <c r="C215" s="33">
        <v>187</v>
      </c>
      <c r="D215" s="33" t="s">
        <v>52</v>
      </c>
      <c r="E215" s="33">
        <v>1</v>
      </c>
      <c r="F215" s="43">
        <v>1.3157894736842105E-2</v>
      </c>
      <c r="G215" s="43">
        <f>IFERROR(G214+PQ_Test_UPDOWN[[#This Row],[Factor]]*PQ_Test_UPDOWN[[#This Row],[Rate]]*IF(Test_type="Up &amp; Down combined",1,0),0)</f>
        <v>0</v>
      </c>
      <c r="H215" s="54">
        <f>'Request Details'!$H$5*PQ_Test_UPDOWN[[#This Row],[Profile]]</f>
        <v>0</v>
      </c>
      <c r="I215" s="54">
        <f>'Request Details'!$H$5*PQ_Test_UPDOWN[[#This Row],[Rate]]*15</f>
        <v>1.9736842105263157</v>
      </c>
      <c r="Q215" s="35"/>
    </row>
    <row r="216" spans="2:17" x14ac:dyDescent="0.3">
      <c r="B216" s="34">
        <f>TEXT(PQ_Test_UPDOWN[[#This Row],[Timestep]]*"00:00:04","HH:MM:SS")+0</f>
        <v>8.7037037037037031E-3</v>
      </c>
      <c r="C216" s="33">
        <v>188</v>
      </c>
      <c r="D216" s="33" t="s">
        <v>52</v>
      </c>
      <c r="E216" s="33">
        <v>1</v>
      </c>
      <c r="F216" s="43">
        <v>1.3157894736842105E-2</v>
      </c>
      <c r="G216" s="43">
        <f>IFERROR(G215+PQ_Test_UPDOWN[[#This Row],[Factor]]*PQ_Test_UPDOWN[[#This Row],[Rate]]*IF(Test_type="Up &amp; Down combined",1,0),0)</f>
        <v>0</v>
      </c>
      <c r="H216" s="54">
        <f>'Request Details'!$H$5*PQ_Test_UPDOWN[[#This Row],[Profile]]</f>
        <v>0</v>
      </c>
      <c r="I216" s="54">
        <f>'Request Details'!$H$5*PQ_Test_UPDOWN[[#This Row],[Rate]]*15</f>
        <v>1.9736842105263157</v>
      </c>
      <c r="Q216" s="35"/>
    </row>
    <row r="217" spans="2:17" x14ac:dyDescent="0.3">
      <c r="B217" s="34">
        <f>TEXT(PQ_Test_UPDOWN[[#This Row],[Timestep]]*"00:00:04","HH:MM:SS")+0</f>
        <v>8.7499999999999991E-3</v>
      </c>
      <c r="C217" s="33">
        <v>189</v>
      </c>
      <c r="D217" s="33" t="s">
        <v>52</v>
      </c>
      <c r="E217" s="33">
        <v>1</v>
      </c>
      <c r="F217" s="43">
        <v>1.3157894736842105E-2</v>
      </c>
      <c r="G217" s="43">
        <f>IFERROR(G216+PQ_Test_UPDOWN[[#This Row],[Factor]]*PQ_Test_UPDOWN[[#This Row],[Rate]]*IF(Test_type="Up &amp; Down combined",1,0),0)</f>
        <v>0</v>
      </c>
      <c r="H217" s="54">
        <f>'Request Details'!$H$5*PQ_Test_UPDOWN[[#This Row],[Profile]]</f>
        <v>0</v>
      </c>
      <c r="I217" s="54">
        <f>'Request Details'!$H$5*PQ_Test_UPDOWN[[#This Row],[Rate]]*15</f>
        <v>1.9736842105263157</v>
      </c>
      <c r="Q217" s="35"/>
    </row>
    <row r="218" spans="2:17" x14ac:dyDescent="0.3">
      <c r="B218" s="34">
        <f>TEXT(PQ_Test_UPDOWN[[#This Row],[Timestep]]*"00:00:04","HH:MM:SS")+0</f>
        <v>8.7962962962962968E-3</v>
      </c>
      <c r="C218" s="33">
        <v>190</v>
      </c>
      <c r="D218" s="33" t="s">
        <v>52</v>
      </c>
      <c r="E218" s="33">
        <v>1</v>
      </c>
      <c r="F218" s="43">
        <v>1.3157894736842105E-2</v>
      </c>
      <c r="G218" s="43">
        <f>IFERROR(G217+PQ_Test_UPDOWN[[#This Row],[Factor]]*PQ_Test_UPDOWN[[#This Row],[Rate]]*IF(Test_type="Up &amp; Down combined",1,0),0)</f>
        <v>0</v>
      </c>
      <c r="H218" s="54">
        <f>'Request Details'!$H$5*PQ_Test_UPDOWN[[#This Row],[Profile]]</f>
        <v>0</v>
      </c>
      <c r="I218" s="54">
        <f>'Request Details'!$H$5*PQ_Test_UPDOWN[[#This Row],[Rate]]*15</f>
        <v>1.9736842105263157</v>
      </c>
      <c r="Q218" s="35"/>
    </row>
    <row r="219" spans="2:17" x14ac:dyDescent="0.3">
      <c r="B219" s="34">
        <f>TEXT(PQ_Test_UPDOWN[[#This Row],[Timestep]]*"00:00:04","HH:MM:SS")+0</f>
        <v>8.8425925925925911E-3</v>
      </c>
      <c r="C219" s="33">
        <v>191</v>
      </c>
      <c r="D219" s="33" t="s">
        <v>52</v>
      </c>
      <c r="E219" s="33">
        <v>1</v>
      </c>
      <c r="F219" s="43">
        <v>1.3157894736842105E-2</v>
      </c>
      <c r="G219" s="43">
        <f>IFERROR(G218+PQ_Test_UPDOWN[[#This Row],[Factor]]*PQ_Test_UPDOWN[[#This Row],[Rate]]*IF(Test_type="Up &amp; Down combined",1,0),0)</f>
        <v>0</v>
      </c>
      <c r="H219" s="54">
        <f>'Request Details'!$H$5*PQ_Test_UPDOWN[[#This Row],[Profile]]</f>
        <v>0</v>
      </c>
      <c r="I219" s="54">
        <f>'Request Details'!$H$5*PQ_Test_UPDOWN[[#This Row],[Rate]]*15</f>
        <v>1.9736842105263157</v>
      </c>
      <c r="Q219" s="35"/>
    </row>
    <row r="220" spans="2:17" x14ac:dyDescent="0.3">
      <c r="B220" s="34">
        <f>TEXT(PQ_Test_UPDOWN[[#This Row],[Timestep]]*"00:00:04","HH:MM:SS")+0</f>
        <v>8.8888888888888889E-3</v>
      </c>
      <c r="C220" s="33">
        <v>192</v>
      </c>
      <c r="D220" s="33" t="s">
        <v>52</v>
      </c>
      <c r="E220" s="33">
        <v>1</v>
      </c>
      <c r="F220" s="43">
        <v>1.3157894736842105E-2</v>
      </c>
      <c r="G220" s="43">
        <f>IFERROR(G219+PQ_Test_UPDOWN[[#This Row],[Factor]]*PQ_Test_UPDOWN[[#This Row],[Rate]]*IF(Test_type="Up &amp; Down combined",1,0),0)</f>
        <v>0</v>
      </c>
      <c r="H220" s="54">
        <f>'Request Details'!$H$5*PQ_Test_UPDOWN[[#This Row],[Profile]]</f>
        <v>0</v>
      </c>
      <c r="I220" s="54">
        <f>'Request Details'!$H$5*PQ_Test_UPDOWN[[#This Row],[Rate]]*15</f>
        <v>1.9736842105263157</v>
      </c>
      <c r="Q220" s="35"/>
    </row>
    <row r="221" spans="2:17" x14ac:dyDescent="0.3">
      <c r="B221" s="34">
        <f>TEXT(PQ_Test_UPDOWN[[#This Row],[Timestep]]*"00:00:04","HH:MM:SS")+0</f>
        <v>8.9351851851851866E-3</v>
      </c>
      <c r="C221" s="33">
        <v>193</v>
      </c>
      <c r="D221" s="33" t="s">
        <v>52</v>
      </c>
      <c r="E221" s="33">
        <v>1</v>
      </c>
      <c r="F221" s="43">
        <v>1.3157894736842105E-2</v>
      </c>
      <c r="G221" s="43">
        <f>IFERROR(G220+PQ_Test_UPDOWN[[#This Row],[Factor]]*PQ_Test_UPDOWN[[#This Row],[Rate]]*IF(Test_type="Up &amp; Down combined",1,0),0)</f>
        <v>0</v>
      </c>
      <c r="H221" s="54">
        <f>'Request Details'!$H$5*PQ_Test_UPDOWN[[#This Row],[Profile]]</f>
        <v>0</v>
      </c>
      <c r="I221" s="54">
        <f>'Request Details'!$H$5*PQ_Test_UPDOWN[[#This Row],[Rate]]*15</f>
        <v>1.9736842105263157</v>
      </c>
      <c r="Q221" s="35"/>
    </row>
    <row r="222" spans="2:17" x14ac:dyDescent="0.3">
      <c r="B222" s="34">
        <f>TEXT(PQ_Test_UPDOWN[[#This Row],[Timestep]]*"00:00:04","HH:MM:SS")+0</f>
        <v>8.9814814814814809E-3</v>
      </c>
      <c r="C222" s="33">
        <v>194</v>
      </c>
      <c r="D222" s="33" t="s">
        <v>52</v>
      </c>
      <c r="E222" s="33">
        <v>1</v>
      </c>
      <c r="F222" s="43">
        <v>1.3157894736842105E-2</v>
      </c>
      <c r="G222" s="43">
        <f>IFERROR(G221+PQ_Test_UPDOWN[[#This Row],[Factor]]*PQ_Test_UPDOWN[[#This Row],[Rate]]*IF(Test_type="Up &amp; Down combined",1,0),0)</f>
        <v>0</v>
      </c>
      <c r="H222" s="54">
        <f>'Request Details'!$H$5*PQ_Test_UPDOWN[[#This Row],[Profile]]</f>
        <v>0</v>
      </c>
      <c r="I222" s="54">
        <f>'Request Details'!$H$5*PQ_Test_UPDOWN[[#This Row],[Rate]]*15</f>
        <v>1.9736842105263157</v>
      </c>
      <c r="Q222" s="35"/>
    </row>
    <row r="223" spans="2:17" x14ac:dyDescent="0.3">
      <c r="B223" s="34">
        <f>TEXT(PQ_Test_UPDOWN[[#This Row],[Timestep]]*"00:00:04","HH:MM:SS")+0</f>
        <v>9.0277777777777787E-3</v>
      </c>
      <c r="C223" s="33">
        <v>195</v>
      </c>
      <c r="D223" s="33" t="s">
        <v>52</v>
      </c>
      <c r="E223" s="33">
        <v>1</v>
      </c>
      <c r="F223" s="43">
        <v>1.3157894736842105E-2</v>
      </c>
      <c r="G223" s="43">
        <f>IFERROR(G222+PQ_Test_UPDOWN[[#This Row],[Factor]]*PQ_Test_UPDOWN[[#This Row],[Rate]]*IF(Test_type="Up &amp; Down combined",1,0),0)</f>
        <v>0</v>
      </c>
      <c r="H223" s="54">
        <f>'Request Details'!$H$5*PQ_Test_UPDOWN[[#This Row],[Profile]]</f>
        <v>0</v>
      </c>
      <c r="I223" s="54">
        <f>'Request Details'!$H$5*PQ_Test_UPDOWN[[#This Row],[Rate]]*15</f>
        <v>1.9736842105263157</v>
      </c>
      <c r="Q223" s="35"/>
    </row>
    <row r="224" spans="2:17" x14ac:dyDescent="0.3">
      <c r="B224" s="34">
        <f>TEXT(PQ_Test_UPDOWN[[#This Row],[Timestep]]*"00:00:04","HH:MM:SS")+0</f>
        <v>9.0740740740740729E-3</v>
      </c>
      <c r="C224" s="33">
        <v>196</v>
      </c>
      <c r="D224" s="33" t="s">
        <v>52</v>
      </c>
      <c r="E224" s="33">
        <v>1</v>
      </c>
      <c r="F224" s="43">
        <v>1.3157894736842105E-2</v>
      </c>
      <c r="G224" s="43">
        <f>IFERROR(G223+PQ_Test_UPDOWN[[#This Row],[Factor]]*PQ_Test_UPDOWN[[#This Row],[Rate]]*IF(Test_type="Up &amp; Down combined",1,0),0)</f>
        <v>0</v>
      </c>
      <c r="H224" s="54">
        <f>'Request Details'!$H$5*PQ_Test_UPDOWN[[#This Row],[Profile]]</f>
        <v>0</v>
      </c>
      <c r="I224" s="54">
        <f>'Request Details'!$H$5*PQ_Test_UPDOWN[[#This Row],[Rate]]*15</f>
        <v>1.9736842105263157</v>
      </c>
      <c r="Q224" s="35"/>
    </row>
    <row r="225" spans="2:17" x14ac:dyDescent="0.3">
      <c r="B225" s="34">
        <f>TEXT(PQ_Test_UPDOWN[[#This Row],[Timestep]]*"00:00:04","HH:MM:SS")+0</f>
        <v>9.1203703703703707E-3</v>
      </c>
      <c r="C225" s="33">
        <v>197</v>
      </c>
      <c r="D225" s="33" t="s">
        <v>52</v>
      </c>
      <c r="E225" s="33">
        <v>1</v>
      </c>
      <c r="F225" s="43">
        <v>1.3157894736842105E-2</v>
      </c>
      <c r="G225" s="43">
        <f>IFERROR(G224+PQ_Test_UPDOWN[[#This Row],[Factor]]*PQ_Test_UPDOWN[[#This Row],[Rate]]*IF(Test_type="Up &amp; Down combined",1,0),0)</f>
        <v>0</v>
      </c>
      <c r="H225" s="54">
        <f>'Request Details'!$H$5*PQ_Test_UPDOWN[[#This Row],[Profile]]</f>
        <v>0</v>
      </c>
      <c r="I225" s="54">
        <f>'Request Details'!$H$5*PQ_Test_UPDOWN[[#This Row],[Rate]]*15</f>
        <v>1.9736842105263157</v>
      </c>
      <c r="Q225" s="35"/>
    </row>
    <row r="226" spans="2:17" x14ac:dyDescent="0.3">
      <c r="B226" s="34">
        <f>TEXT(PQ_Test_UPDOWN[[#This Row],[Timestep]]*"00:00:04","HH:MM:SS")+0</f>
        <v>9.1666666666666667E-3</v>
      </c>
      <c r="C226" s="33">
        <v>198</v>
      </c>
      <c r="D226" s="33" t="s">
        <v>52</v>
      </c>
      <c r="E226" s="33">
        <v>1</v>
      </c>
      <c r="F226" s="43">
        <v>1.3157894736842105E-2</v>
      </c>
      <c r="G226" s="43">
        <f>IFERROR(G225+PQ_Test_UPDOWN[[#This Row],[Factor]]*PQ_Test_UPDOWN[[#This Row],[Rate]]*IF(Test_type="Up &amp; Down combined",1,0),0)</f>
        <v>0</v>
      </c>
      <c r="H226" s="54">
        <f>'Request Details'!$H$5*PQ_Test_UPDOWN[[#This Row],[Profile]]</f>
        <v>0</v>
      </c>
      <c r="I226" s="54">
        <f>'Request Details'!$H$5*PQ_Test_UPDOWN[[#This Row],[Rate]]*15</f>
        <v>1.9736842105263157</v>
      </c>
      <c r="Q226" s="35"/>
    </row>
    <row r="227" spans="2:17" x14ac:dyDescent="0.3">
      <c r="B227" s="34">
        <f>TEXT(PQ_Test_UPDOWN[[#This Row],[Timestep]]*"00:00:04","HH:MM:SS")+0</f>
        <v>9.2129629629629627E-3</v>
      </c>
      <c r="C227" s="33">
        <v>199</v>
      </c>
      <c r="D227" s="33" t="s">
        <v>52</v>
      </c>
      <c r="E227" s="33">
        <v>1</v>
      </c>
      <c r="F227" s="43">
        <v>1.3157894736842105E-2</v>
      </c>
      <c r="G227" s="43">
        <f>IFERROR(G226+PQ_Test_UPDOWN[[#This Row],[Factor]]*PQ_Test_UPDOWN[[#This Row],[Rate]]*IF(Test_type="Up &amp; Down combined",1,0),0)</f>
        <v>0</v>
      </c>
      <c r="H227" s="54">
        <f>'Request Details'!$H$5*PQ_Test_UPDOWN[[#This Row],[Profile]]</f>
        <v>0</v>
      </c>
      <c r="I227" s="54">
        <f>'Request Details'!$H$5*PQ_Test_UPDOWN[[#This Row],[Rate]]*15</f>
        <v>1.9736842105263157</v>
      </c>
      <c r="Q227" s="35"/>
    </row>
    <row r="228" spans="2:17" x14ac:dyDescent="0.3">
      <c r="B228" s="34">
        <f>TEXT(PQ_Test_UPDOWN[[#This Row],[Timestep]]*"00:00:04","HH:MM:SS")+0</f>
        <v>9.2592592592592605E-3</v>
      </c>
      <c r="C228" s="33">
        <v>200</v>
      </c>
      <c r="D228" s="33" t="s">
        <v>52</v>
      </c>
      <c r="E228" s="33">
        <v>1</v>
      </c>
      <c r="F228" s="43">
        <v>1.3157894736842105E-2</v>
      </c>
      <c r="G228" s="43">
        <f>IFERROR(G227+PQ_Test_UPDOWN[[#This Row],[Factor]]*PQ_Test_UPDOWN[[#This Row],[Rate]]*IF(Test_type="Up &amp; Down combined",1,0),0)</f>
        <v>0</v>
      </c>
      <c r="H228" s="54">
        <f>'Request Details'!$H$5*PQ_Test_UPDOWN[[#This Row],[Profile]]</f>
        <v>0</v>
      </c>
      <c r="I228" s="54">
        <f>'Request Details'!$H$5*PQ_Test_UPDOWN[[#This Row],[Rate]]*15</f>
        <v>1.9736842105263157</v>
      </c>
      <c r="Q228" s="35"/>
    </row>
    <row r="229" spans="2:17" x14ac:dyDescent="0.3">
      <c r="B229" s="34">
        <f>TEXT(PQ_Test_UPDOWN[[#This Row],[Timestep]]*"00:00:04","HH:MM:SS")+0</f>
        <v>9.3055555555555548E-3</v>
      </c>
      <c r="C229" s="33">
        <v>201</v>
      </c>
      <c r="D229" s="33" t="s">
        <v>52</v>
      </c>
      <c r="E229" s="33">
        <v>1</v>
      </c>
      <c r="F229" s="43">
        <v>1.3157894736842105E-2</v>
      </c>
      <c r="G229" s="43">
        <f>IFERROR(G228+PQ_Test_UPDOWN[[#This Row],[Factor]]*PQ_Test_UPDOWN[[#This Row],[Rate]]*IF(Test_type="Up &amp; Down combined",1,0),0)</f>
        <v>0</v>
      </c>
      <c r="H229" s="54">
        <f>'Request Details'!$H$5*PQ_Test_UPDOWN[[#This Row],[Profile]]</f>
        <v>0</v>
      </c>
      <c r="I229" s="54">
        <f>'Request Details'!$H$5*PQ_Test_UPDOWN[[#This Row],[Rate]]*15</f>
        <v>1.9736842105263157</v>
      </c>
      <c r="Q229" s="35"/>
    </row>
    <row r="230" spans="2:17" x14ac:dyDescent="0.3">
      <c r="B230" s="34">
        <f>TEXT(PQ_Test_UPDOWN[[#This Row],[Timestep]]*"00:00:04","HH:MM:SS")+0</f>
        <v>9.3518518518518525E-3</v>
      </c>
      <c r="C230" s="33">
        <v>202</v>
      </c>
      <c r="D230" s="33" t="s">
        <v>52</v>
      </c>
      <c r="E230" s="33">
        <v>1</v>
      </c>
      <c r="F230" s="43">
        <v>1.3157894736842105E-2</v>
      </c>
      <c r="G230" s="43">
        <f>IFERROR(G229+PQ_Test_UPDOWN[[#This Row],[Factor]]*PQ_Test_UPDOWN[[#This Row],[Rate]]*IF(Test_type="Up &amp; Down combined",1,0),0)</f>
        <v>0</v>
      </c>
      <c r="H230" s="54">
        <f>'Request Details'!$H$5*PQ_Test_UPDOWN[[#This Row],[Profile]]</f>
        <v>0</v>
      </c>
      <c r="I230" s="54">
        <f>'Request Details'!$H$5*PQ_Test_UPDOWN[[#This Row],[Rate]]*15</f>
        <v>1.9736842105263157</v>
      </c>
      <c r="Q230" s="35"/>
    </row>
    <row r="231" spans="2:17" x14ac:dyDescent="0.3">
      <c r="B231" s="34">
        <f>TEXT(PQ_Test_UPDOWN[[#This Row],[Timestep]]*"00:00:04","HH:MM:SS")+0</f>
        <v>9.3981481481481485E-3</v>
      </c>
      <c r="C231" s="33">
        <v>203</v>
      </c>
      <c r="D231" s="33" t="s">
        <v>52</v>
      </c>
      <c r="E231" s="33">
        <v>1</v>
      </c>
      <c r="F231" s="43">
        <v>1.3157894736842105E-2</v>
      </c>
      <c r="G231" s="43">
        <f>IFERROR(G230+PQ_Test_UPDOWN[[#This Row],[Factor]]*PQ_Test_UPDOWN[[#This Row],[Rate]]*IF(Test_type="Up &amp; Down combined",1,0),0)</f>
        <v>0</v>
      </c>
      <c r="H231" s="54">
        <f>'Request Details'!$H$5*PQ_Test_UPDOWN[[#This Row],[Profile]]</f>
        <v>0</v>
      </c>
      <c r="I231" s="54">
        <f>'Request Details'!$H$5*PQ_Test_UPDOWN[[#This Row],[Rate]]*15</f>
        <v>1.9736842105263157</v>
      </c>
      <c r="Q231" s="35"/>
    </row>
    <row r="232" spans="2:17" x14ac:dyDescent="0.3">
      <c r="B232" s="34">
        <f>TEXT(PQ_Test_UPDOWN[[#This Row],[Timestep]]*"00:00:04","HH:MM:SS")+0</f>
        <v>9.4444444444444445E-3</v>
      </c>
      <c r="C232" s="33">
        <v>204</v>
      </c>
      <c r="D232" s="33" t="s">
        <v>52</v>
      </c>
      <c r="E232" s="33">
        <v>1</v>
      </c>
      <c r="F232" s="43">
        <v>1.3157894736842105E-2</v>
      </c>
      <c r="G232" s="43">
        <f>IFERROR(G231+PQ_Test_UPDOWN[[#This Row],[Factor]]*PQ_Test_UPDOWN[[#This Row],[Rate]]*IF(Test_type="Up &amp; Down combined",1,0),0)</f>
        <v>0</v>
      </c>
      <c r="H232" s="54">
        <f>'Request Details'!$H$5*PQ_Test_UPDOWN[[#This Row],[Profile]]</f>
        <v>0</v>
      </c>
      <c r="I232" s="54">
        <f>'Request Details'!$H$5*PQ_Test_UPDOWN[[#This Row],[Rate]]*15</f>
        <v>1.9736842105263157</v>
      </c>
      <c r="Q232" s="35"/>
    </row>
    <row r="233" spans="2:17" x14ac:dyDescent="0.3">
      <c r="B233" s="34">
        <f>TEXT(PQ_Test_UPDOWN[[#This Row],[Timestep]]*"00:00:04","HH:MM:SS")+0</f>
        <v>9.4907407407407406E-3</v>
      </c>
      <c r="C233" s="33">
        <v>205</v>
      </c>
      <c r="D233" s="33" t="s">
        <v>52</v>
      </c>
      <c r="E233" s="33">
        <v>1</v>
      </c>
      <c r="F233" s="43">
        <v>1.3157894736842105E-2</v>
      </c>
      <c r="G233" s="43">
        <f>IFERROR(G232+PQ_Test_UPDOWN[[#This Row],[Factor]]*PQ_Test_UPDOWN[[#This Row],[Rate]]*IF(Test_type="Up &amp; Down combined",1,0),0)</f>
        <v>0</v>
      </c>
      <c r="H233" s="54">
        <f>'Request Details'!$H$5*PQ_Test_UPDOWN[[#This Row],[Profile]]</f>
        <v>0</v>
      </c>
      <c r="I233" s="54">
        <f>'Request Details'!$H$5*PQ_Test_UPDOWN[[#This Row],[Rate]]*15</f>
        <v>1.9736842105263157</v>
      </c>
      <c r="Q233" s="35"/>
    </row>
    <row r="234" spans="2:17" x14ac:dyDescent="0.3">
      <c r="B234" s="34">
        <f>TEXT(PQ_Test_UPDOWN[[#This Row],[Timestep]]*"00:00:04","HH:MM:SS")+0</f>
        <v>9.5370370370370366E-3</v>
      </c>
      <c r="C234" s="33">
        <v>206</v>
      </c>
      <c r="D234" s="33" t="s">
        <v>52</v>
      </c>
      <c r="E234" s="33">
        <v>1</v>
      </c>
      <c r="F234" s="43">
        <v>1.3157894736842105E-2</v>
      </c>
      <c r="G234" s="43">
        <f>IFERROR(G233+PQ_Test_UPDOWN[[#This Row],[Factor]]*PQ_Test_UPDOWN[[#This Row],[Rate]]*IF(Test_type="Up &amp; Down combined",1,0),0)</f>
        <v>0</v>
      </c>
      <c r="H234" s="54">
        <f>'Request Details'!$H$5*PQ_Test_UPDOWN[[#This Row],[Profile]]</f>
        <v>0</v>
      </c>
      <c r="I234" s="54">
        <f>'Request Details'!$H$5*PQ_Test_UPDOWN[[#This Row],[Rate]]*15</f>
        <v>1.9736842105263157</v>
      </c>
      <c r="Q234" s="35"/>
    </row>
    <row r="235" spans="2:17" x14ac:dyDescent="0.3">
      <c r="B235" s="34">
        <f>TEXT(PQ_Test_UPDOWN[[#This Row],[Timestep]]*"00:00:04","HH:MM:SS")+0</f>
        <v>9.5833333333333343E-3</v>
      </c>
      <c r="C235" s="33">
        <v>207</v>
      </c>
      <c r="D235" s="33" t="s">
        <v>52</v>
      </c>
      <c r="E235" s="33">
        <v>1</v>
      </c>
      <c r="F235" s="43">
        <v>1.3157894736842105E-2</v>
      </c>
      <c r="G235" s="43">
        <f>IFERROR(G234+PQ_Test_UPDOWN[[#This Row],[Factor]]*PQ_Test_UPDOWN[[#This Row],[Rate]]*IF(Test_type="Up &amp; Down combined",1,0),0)</f>
        <v>0</v>
      </c>
      <c r="H235" s="54">
        <f>'Request Details'!$H$5*PQ_Test_UPDOWN[[#This Row],[Profile]]</f>
        <v>0</v>
      </c>
      <c r="I235" s="54">
        <f>'Request Details'!$H$5*PQ_Test_UPDOWN[[#This Row],[Rate]]*15</f>
        <v>1.9736842105263157</v>
      </c>
      <c r="Q235" s="35"/>
    </row>
    <row r="236" spans="2:17" x14ac:dyDescent="0.3">
      <c r="B236" s="34">
        <f>TEXT(PQ_Test_UPDOWN[[#This Row],[Timestep]]*"00:00:04","HH:MM:SS")+0</f>
        <v>9.6296296296296303E-3</v>
      </c>
      <c r="C236" s="33">
        <v>208</v>
      </c>
      <c r="D236" s="33" t="s">
        <v>52</v>
      </c>
      <c r="E236" s="33">
        <v>1</v>
      </c>
      <c r="F236" s="43">
        <v>1.3157894736842105E-2</v>
      </c>
      <c r="G236" s="43">
        <f>IFERROR(G235+PQ_Test_UPDOWN[[#This Row],[Factor]]*PQ_Test_UPDOWN[[#This Row],[Rate]]*IF(Test_type="Up &amp; Down combined",1,0),0)</f>
        <v>0</v>
      </c>
      <c r="H236" s="54">
        <f>'Request Details'!$H$5*PQ_Test_UPDOWN[[#This Row],[Profile]]</f>
        <v>0</v>
      </c>
      <c r="I236" s="54">
        <f>'Request Details'!$H$5*PQ_Test_UPDOWN[[#This Row],[Rate]]*15</f>
        <v>1.9736842105263157</v>
      </c>
      <c r="Q236" s="35"/>
    </row>
    <row r="237" spans="2:17" x14ac:dyDescent="0.3">
      <c r="B237" s="34">
        <f>TEXT(PQ_Test_UPDOWN[[#This Row],[Timestep]]*"00:00:04","HH:MM:SS")+0</f>
        <v>9.6759259259259264E-3</v>
      </c>
      <c r="C237" s="33">
        <v>209</v>
      </c>
      <c r="D237" s="33" t="s">
        <v>52</v>
      </c>
      <c r="E237" s="33">
        <v>1</v>
      </c>
      <c r="F237" s="43">
        <v>1.3157894736842105E-2</v>
      </c>
      <c r="G237" s="43">
        <f>IFERROR(G236+PQ_Test_UPDOWN[[#This Row],[Factor]]*PQ_Test_UPDOWN[[#This Row],[Rate]]*IF(Test_type="Up &amp; Down combined",1,0),0)</f>
        <v>0</v>
      </c>
      <c r="H237" s="54">
        <f>'Request Details'!$H$5*PQ_Test_UPDOWN[[#This Row],[Profile]]</f>
        <v>0</v>
      </c>
      <c r="I237" s="54">
        <f>'Request Details'!$H$5*PQ_Test_UPDOWN[[#This Row],[Rate]]*15</f>
        <v>1.9736842105263157</v>
      </c>
      <c r="Q237" s="35"/>
    </row>
    <row r="238" spans="2:17" x14ac:dyDescent="0.3">
      <c r="B238" s="34">
        <f>TEXT(PQ_Test_UPDOWN[[#This Row],[Timestep]]*"00:00:04","HH:MM:SS")+0</f>
        <v>9.7222222222222224E-3</v>
      </c>
      <c r="C238" s="33">
        <v>210</v>
      </c>
      <c r="D238" s="33" t="s">
        <v>52</v>
      </c>
      <c r="E238" s="33">
        <v>1</v>
      </c>
      <c r="F238" s="43">
        <v>1.3157894736842105E-2</v>
      </c>
      <c r="G238" s="43">
        <f>IFERROR(G237+PQ_Test_UPDOWN[[#This Row],[Factor]]*PQ_Test_UPDOWN[[#This Row],[Rate]]*IF(Test_type="Up &amp; Down combined",1,0),0)</f>
        <v>0</v>
      </c>
      <c r="H238" s="54">
        <f>'Request Details'!$H$5*PQ_Test_UPDOWN[[#This Row],[Profile]]</f>
        <v>0</v>
      </c>
      <c r="I238" s="54">
        <f>'Request Details'!$H$5*PQ_Test_UPDOWN[[#This Row],[Rate]]*15</f>
        <v>1.9736842105263157</v>
      </c>
      <c r="Q238" s="35"/>
    </row>
    <row r="239" spans="2:17" x14ac:dyDescent="0.3">
      <c r="B239" s="34">
        <f>TEXT(PQ_Test_UPDOWN[[#This Row],[Timestep]]*"00:00:04","HH:MM:SS")+0</f>
        <v>9.7685185185185184E-3</v>
      </c>
      <c r="C239" s="33">
        <v>211</v>
      </c>
      <c r="D239" s="33" t="s">
        <v>52</v>
      </c>
      <c r="E239" s="33">
        <v>1</v>
      </c>
      <c r="F239" s="43">
        <v>1.3157894736842105E-2</v>
      </c>
      <c r="G239" s="43">
        <f>IFERROR(G238+PQ_Test_UPDOWN[[#This Row],[Factor]]*PQ_Test_UPDOWN[[#This Row],[Rate]]*IF(Test_type="Up &amp; Down combined",1,0),0)</f>
        <v>0</v>
      </c>
      <c r="H239" s="54">
        <f>'Request Details'!$H$5*PQ_Test_UPDOWN[[#This Row],[Profile]]</f>
        <v>0</v>
      </c>
      <c r="I239" s="54">
        <f>'Request Details'!$H$5*PQ_Test_UPDOWN[[#This Row],[Rate]]*15</f>
        <v>1.9736842105263157</v>
      </c>
      <c r="Q239" s="35"/>
    </row>
    <row r="240" spans="2:17" x14ac:dyDescent="0.3">
      <c r="B240" s="34">
        <f>TEXT(PQ_Test_UPDOWN[[#This Row],[Timestep]]*"00:00:04","HH:MM:SS")+0</f>
        <v>9.8148148148148144E-3</v>
      </c>
      <c r="C240" s="33">
        <v>212</v>
      </c>
      <c r="D240" s="33" t="s">
        <v>52</v>
      </c>
      <c r="E240" s="33">
        <v>1</v>
      </c>
      <c r="F240" s="43">
        <v>1.3157894736842105E-2</v>
      </c>
      <c r="G240" s="43">
        <f>IFERROR(G239+PQ_Test_UPDOWN[[#This Row],[Factor]]*PQ_Test_UPDOWN[[#This Row],[Rate]]*IF(Test_type="Up &amp; Down combined",1,0),0)</f>
        <v>0</v>
      </c>
      <c r="H240" s="54">
        <f>'Request Details'!$H$5*PQ_Test_UPDOWN[[#This Row],[Profile]]</f>
        <v>0</v>
      </c>
      <c r="I240" s="54">
        <f>'Request Details'!$H$5*PQ_Test_UPDOWN[[#This Row],[Rate]]*15</f>
        <v>1.9736842105263157</v>
      </c>
      <c r="Q240" s="35"/>
    </row>
    <row r="241" spans="2:17" x14ac:dyDescent="0.3">
      <c r="B241" s="34">
        <f>TEXT(PQ_Test_UPDOWN[[#This Row],[Timestep]]*"00:00:04","HH:MM:SS")+0</f>
        <v>9.8611111111111104E-3</v>
      </c>
      <c r="C241" s="33">
        <v>213</v>
      </c>
      <c r="D241" s="33" t="s">
        <v>52</v>
      </c>
      <c r="E241" s="33">
        <v>1</v>
      </c>
      <c r="F241" s="43">
        <v>1.3157894736842105E-2</v>
      </c>
      <c r="G241" s="43">
        <f>IFERROR(G240+PQ_Test_UPDOWN[[#This Row],[Factor]]*PQ_Test_UPDOWN[[#This Row],[Rate]]*IF(Test_type="Up &amp; Down combined",1,0),0)</f>
        <v>0</v>
      </c>
      <c r="H241" s="54">
        <f>'Request Details'!$H$5*PQ_Test_UPDOWN[[#This Row],[Profile]]</f>
        <v>0</v>
      </c>
      <c r="I241" s="54">
        <f>'Request Details'!$H$5*PQ_Test_UPDOWN[[#This Row],[Rate]]*15</f>
        <v>1.9736842105263157</v>
      </c>
      <c r="Q241" s="35"/>
    </row>
    <row r="242" spans="2:17" x14ac:dyDescent="0.3">
      <c r="B242" s="34">
        <f>TEXT(PQ_Test_UPDOWN[[#This Row],[Timestep]]*"00:00:04","HH:MM:SS")+0</f>
        <v>9.9074074074074082E-3</v>
      </c>
      <c r="C242" s="33">
        <v>214</v>
      </c>
      <c r="D242" s="33" t="s">
        <v>52</v>
      </c>
      <c r="E242" s="33">
        <v>1</v>
      </c>
      <c r="F242" s="43">
        <v>1.3157894736842105E-2</v>
      </c>
      <c r="G242" s="43">
        <f>IFERROR(G241+PQ_Test_UPDOWN[[#This Row],[Factor]]*PQ_Test_UPDOWN[[#This Row],[Rate]]*IF(Test_type="Up &amp; Down combined",1,0),0)</f>
        <v>0</v>
      </c>
      <c r="H242" s="54">
        <f>'Request Details'!$H$5*PQ_Test_UPDOWN[[#This Row],[Profile]]</f>
        <v>0</v>
      </c>
      <c r="I242" s="54">
        <f>'Request Details'!$H$5*PQ_Test_UPDOWN[[#This Row],[Rate]]*15</f>
        <v>1.9736842105263157</v>
      </c>
      <c r="Q242" s="35"/>
    </row>
    <row r="243" spans="2:17" x14ac:dyDescent="0.3">
      <c r="B243" s="34">
        <f>TEXT(PQ_Test_UPDOWN[[#This Row],[Timestep]]*"00:00:04","HH:MM:SS")+0</f>
        <v>9.9537037037037042E-3</v>
      </c>
      <c r="C243" s="33">
        <v>215</v>
      </c>
      <c r="D243" s="33" t="s">
        <v>52</v>
      </c>
      <c r="E243" s="33">
        <v>1</v>
      </c>
      <c r="F243" s="43">
        <v>1.3157894736842105E-2</v>
      </c>
      <c r="G243" s="43">
        <f>IFERROR(G242+PQ_Test_UPDOWN[[#This Row],[Factor]]*PQ_Test_UPDOWN[[#This Row],[Rate]]*IF(Test_type="Up &amp; Down combined",1,0),0)</f>
        <v>0</v>
      </c>
      <c r="H243" s="54">
        <f>'Request Details'!$H$5*PQ_Test_UPDOWN[[#This Row],[Profile]]</f>
        <v>0</v>
      </c>
      <c r="I243" s="54">
        <f>'Request Details'!$H$5*PQ_Test_UPDOWN[[#This Row],[Rate]]*15</f>
        <v>1.9736842105263157</v>
      </c>
      <c r="Q243" s="35"/>
    </row>
    <row r="244" spans="2:17" x14ac:dyDescent="0.3">
      <c r="B244" s="34">
        <f>TEXT(PQ_Test_UPDOWN[[#This Row],[Timestep]]*"00:00:04","HH:MM:SS")+0</f>
        <v>0.01</v>
      </c>
      <c r="C244" s="33">
        <v>216</v>
      </c>
      <c r="D244" s="33" t="s">
        <v>52</v>
      </c>
      <c r="E244" s="33">
        <v>1</v>
      </c>
      <c r="F244" s="43">
        <v>1.3157894736842105E-2</v>
      </c>
      <c r="G244" s="43">
        <f>IFERROR(G243+PQ_Test_UPDOWN[[#This Row],[Factor]]*PQ_Test_UPDOWN[[#This Row],[Rate]]*IF(Test_type="Up &amp; Down combined",1,0),0)</f>
        <v>0</v>
      </c>
      <c r="H244" s="54">
        <f>'Request Details'!$H$5*PQ_Test_UPDOWN[[#This Row],[Profile]]</f>
        <v>0</v>
      </c>
      <c r="I244" s="54">
        <f>'Request Details'!$H$5*PQ_Test_UPDOWN[[#This Row],[Rate]]*15</f>
        <v>1.9736842105263157</v>
      </c>
      <c r="Q244" s="35"/>
    </row>
    <row r="245" spans="2:17" x14ac:dyDescent="0.3">
      <c r="B245" s="34">
        <f>TEXT(PQ_Test_UPDOWN[[#This Row],[Timestep]]*"00:00:04","HH:MM:SS")+0</f>
        <v>1.0046296296296296E-2</v>
      </c>
      <c r="C245" s="33">
        <v>217</v>
      </c>
      <c r="D245" s="33" t="s">
        <v>52</v>
      </c>
      <c r="E245" s="33">
        <v>1</v>
      </c>
      <c r="F245" s="43">
        <v>1.3157894736842105E-2</v>
      </c>
      <c r="G245" s="43">
        <f>IFERROR(G244+PQ_Test_UPDOWN[[#This Row],[Factor]]*PQ_Test_UPDOWN[[#This Row],[Rate]]*IF(Test_type="Up &amp; Down combined",1,0),0)</f>
        <v>0</v>
      </c>
      <c r="H245" s="54">
        <f>'Request Details'!$H$5*PQ_Test_UPDOWN[[#This Row],[Profile]]</f>
        <v>0</v>
      </c>
      <c r="I245" s="54">
        <f>'Request Details'!$H$5*PQ_Test_UPDOWN[[#This Row],[Rate]]*15</f>
        <v>1.9736842105263157</v>
      </c>
      <c r="Q245" s="35"/>
    </row>
    <row r="246" spans="2:17" x14ac:dyDescent="0.3">
      <c r="B246" s="34">
        <f>TEXT(PQ_Test_UPDOWN[[#This Row],[Timestep]]*"00:00:04","HH:MM:SS")+0</f>
        <v>1.0092592592592592E-2</v>
      </c>
      <c r="C246" s="33">
        <v>218</v>
      </c>
      <c r="D246" s="33" t="s">
        <v>52</v>
      </c>
      <c r="E246" s="33">
        <v>1</v>
      </c>
      <c r="F246" s="43">
        <v>1.3157894736842105E-2</v>
      </c>
      <c r="G246" s="43">
        <f>IFERROR(G245+PQ_Test_UPDOWN[[#This Row],[Factor]]*PQ_Test_UPDOWN[[#This Row],[Rate]]*IF(Test_type="Up &amp; Down combined",1,0),0)</f>
        <v>0</v>
      </c>
      <c r="H246" s="54">
        <f>'Request Details'!$H$5*PQ_Test_UPDOWN[[#This Row],[Profile]]</f>
        <v>0</v>
      </c>
      <c r="I246" s="54">
        <f>'Request Details'!$H$5*PQ_Test_UPDOWN[[#This Row],[Rate]]*15</f>
        <v>1.9736842105263157</v>
      </c>
      <c r="Q246" s="35"/>
    </row>
    <row r="247" spans="2:17" x14ac:dyDescent="0.3">
      <c r="B247" s="34">
        <f>TEXT(PQ_Test_UPDOWN[[#This Row],[Timestep]]*"00:00:04","HH:MM:SS")+0</f>
        <v>1.0138888888888888E-2</v>
      </c>
      <c r="C247" s="33">
        <v>219</v>
      </c>
      <c r="D247" s="33" t="s">
        <v>52</v>
      </c>
      <c r="E247" s="33">
        <v>1</v>
      </c>
      <c r="F247" s="43">
        <v>1.3157894736842105E-2</v>
      </c>
      <c r="G247" s="43">
        <f>IFERROR(G246+PQ_Test_UPDOWN[[#This Row],[Factor]]*PQ_Test_UPDOWN[[#This Row],[Rate]]*IF(Test_type="Up &amp; Down combined",1,0),0)</f>
        <v>0</v>
      </c>
      <c r="H247" s="54">
        <f>'Request Details'!$H$5*PQ_Test_UPDOWN[[#This Row],[Profile]]</f>
        <v>0</v>
      </c>
      <c r="I247" s="54">
        <f>'Request Details'!$H$5*PQ_Test_UPDOWN[[#This Row],[Rate]]*15</f>
        <v>1.9736842105263157</v>
      </c>
      <c r="Q247" s="35"/>
    </row>
    <row r="248" spans="2:17" x14ac:dyDescent="0.3">
      <c r="B248" s="34">
        <f>TEXT(PQ_Test_UPDOWN[[#This Row],[Timestep]]*"00:00:04","HH:MM:SS")+0</f>
        <v>1.0185185185185184E-2</v>
      </c>
      <c r="C248" s="33">
        <v>220</v>
      </c>
      <c r="D248" s="33" t="s">
        <v>52</v>
      </c>
      <c r="E248" s="33">
        <v>1</v>
      </c>
      <c r="F248" s="43">
        <v>1.3157894736842105E-2</v>
      </c>
      <c r="G248" s="43">
        <f>IFERROR(G247+PQ_Test_UPDOWN[[#This Row],[Factor]]*PQ_Test_UPDOWN[[#This Row],[Rate]]*IF(Test_type="Up &amp; Down combined",1,0),0)</f>
        <v>0</v>
      </c>
      <c r="H248" s="54">
        <f>'Request Details'!$H$5*PQ_Test_UPDOWN[[#This Row],[Profile]]</f>
        <v>0</v>
      </c>
      <c r="I248" s="54">
        <f>'Request Details'!$H$5*PQ_Test_UPDOWN[[#This Row],[Rate]]*15</f>
        <v>1.9736842105263157</v>
      </c>
      <c r="Q248" s="35"/>
    </row>
    <row r="249" spans="2:17" x14ac:dyDescent="0.3">
      <c r="B249" s="34">
        <f>TEXT(PQ_Test_UPDOWN[[#This Row],[Timestep]]*"00:00:04","HH:MM:SS")+0</f>
        <v>1.0231481481481482E-2</v>
      </c>
      <c r="C249" s="33">
        <v>221</v>
      </c>
      <c r="D249" s="33" t="s">
        <v>52</v>
      </c>
      <c r="E249" s="33">
        <v>1</v>
      </c>
      <c r="F249" s="43">
        <v>1.3157894736842105E-2</v>
      </c>
      <c r="G249" s="43">
        <f>IFERROR(G248+PQ_Test_UPDOWN[[#This Row],[Factor]]*PQ_Test_UPDOWN[[#This Row],[Rate]]*IF(Test_type="Up &amp; Down combined",1,0),0)</f>
        <v>0</v>
      </c>
      <c r="H249" s="54">
        <f>'Request Details'!$H$5*PQ_Test_UPDOWN[[#This Row],[Profile]]</f>
        <v>0</v>
      </c>
      <c r="I249" s="54">
        <f>'Request Details'!$H$5*PQ_Test_UPDOWN[[#This Row],[Rate]]*15</f>
        <v>1.9736842105263157</v>
      </c>
      <c r="Q249" s="35"/>
    </row>
    <row r="250" spans="2:17" x14ac:dyDescent="0.3">
      <c r="B250" s="34">
        <f>TEXT(PQ_Test_UPDOWN[[#This Row],[Timestep]]*"00:00:04","HH:MM:SS")+0</f>
        <v>1.0277777777777778E-2</v>
      </c>
      <c r="C250" s="33">
        <v>222</v>
      </c>
      <c r="D250" s="33" t="s">
        <v>52</v>
      </c>
      <c r="E250" s="33">
        <v>1</v>
      </c>
      <c r="F250" s="43">
        <v>1.3157894736842105E-2</v>
      </c>
      <c r="G250" s="43">
        <f>IFERROR(G249+PQ_Test_UPDOWN[[#This Row],[Factor]]*PQ_Test_UPDOWN[[#This Row],[Rate]]*IF(Test_type="Up &amp; Down combined",1,0),0)</f>
        <v>0</v>
      </c>
      <c r="H250" s="54">
        <f>'Request Details'!$H$5*PQ_Test_UPDOWN[[#This Row],[Profile]]</f>
        <v>0</v>
      </c>
      <c r="I250" s="54">
        <f>'Request Details'!$H$5*PQ_Test_UPDOWN[[#This Row],[Rate]]*15</f>
        <v>1.9736842105263157</v>
      </c>
      <c r="Q250" s="35"/>
    </row>
    <row r="251" spans="2:17" x14ac:dyDescent="0.3">
      <c r="B251" s="34">
        <f>TEXT(PQ_Test_UPDOWN[[#This Row],[Timestep]]*"00:00:04","HH:MM:SS")+0</f>
        <v>1.0324074074074074E-2</v>
      </c>
      <c r="C251" s="33">
        <v>223</v>
      </c>
      <c r="D251" s="33" t="s">
        <v>52</v>
      </c>
      <c r="E251" s="33">
        <v>1</v>
      </c>
      <c r="F251" s="43">
        <v>1.3157894736842105E-2</v>
      </c>
      <c r="G251" s="43">
        <f>IFERROR(G250+PQ_Test_UPDOWN[[#This Row],[Factor]]*PQ_Test_UPDOWN[[#This Row],[Rate]]*IF(Test_type="Up &amp; Down combined",1,0),0)</f>
        <v>0</v>
      </c>
      <c r="H251" s="54">
        <f>'Request Details'!$H$5*PQ_Test_UPDOWN[[#This Row],[Profile]]</f>
        <v>0</v>
      </c>
      <c r="I251" s="54">
        <f>'Request Details'!$H$5*PQ_Test_UPDOWN[[#This Row],[Rate]]*15</f>
        <v>1.9736842105263157</v>
      </c>
      <c r="Q251" s="35"/>
    </row>
    <row r="252" spans="2:17" x14ac:dyDescent="0.3">
      <c r="B252" s="34">
        <f>TEXT(PQ_Test_UPDOWN[[#This Row],[Timestep]]*"00:00:04","HH:MM:SS")+0</f>
        <v>1.037037037037037E-2</v>
      </c>
      <c r="C252" s="33">
        <v>224</v>
      </c>
      <c r="D252" s="33" t="s">
        <v>52</v>
      </c>
      <c r="E252" s="33">
        <v>1</v>
      </c>
      <c r="F252" s="43">
        <v>1.3157894736842105E-2</v>
      </c>
      <c r="G252" s="43">
        <f>IFERROR(G251+PQ_Test_UPDOWN[[#This Row],[Factor]]*PQ_Test_UPDOWN[[#This Row],[Rate]]*IF(Test_type="Up &amp; Down combined",1,0),0)</f>
        <v>0</v>
      </c>
      <c r="H252" s="54">
        <f>'Request Details'!$H$5*PQ_Test_UPDOWN[[#This Row],[Profile]]</f>
        <v>0</v>
      </c>
      <c r="I252" s="54">
        <f>'Request Details'!$H$5*PQ_Test_UPDOWN[[#This Row],[Rate]]*15</f>
        <v>1.9736842105263157</v>
      </c>
      <c r="Q252" s="35"/>
    </row>
    <row r="253" spans="2:17" x14ac:dyDescent="0.3">
      <c r="B253" s="34">
        <f>TEXT(PQ_Test_UPDOWN[[#This Row],[Timestep]]*"00:00:04","HH:MM:SS")+0</f>
        <v>1.0416666666666666E-2</v>
      </c>
      <c r="C253" s="33">
        <v>225</v>
      </c>
      <c r="D253" s="33" t="s">
        <v>52</v>
      </c>
      <c r="E253" s="33">
        <v>1</v>
      </c>
      <c r="F253" s="43">
        <v>1.3157894736842105E-2</v>
      </c>
      <c r="G253" s="43">
        <f>IFERROR(G252+PQ_Test_UPDOWN[[#This Row],[Factor]]*PQ_Test_UPDOWN[[#This Row],[Rate]]*IF(Test_type="Up &amp; Down combined",1,0),0)</f>
        <v>0</v>
      </c>
      <c r="H253" s="54">
        <f>'Request Details'!$H$5*PQ_Test_UPDOWN[[#This Row],[Profile]]</f>
        <v>0</v>
      </c>
      <c r="I253" s="54">
        <f>'Request Details'!$H$5*PQ_Test_UPDOWN[[#This Row],[Rate]]*15</f>
        <v>1.9736842105263157</v>
      </c>
      <c r="Q253" s="35"/>
    </row>
    <row r="254" spans="2:17" x14ac:dyDescent="0.3">
      <c r="B254" s="34">
        <f>TEXT(PQ_Test_UPDOWN[[#This Row],[Timestep]]*"00:00:04","HH:MM:SS")+0</f>
        <v>1.0462962962962964E-2</v>
      </c>
      <c r="C254" s="33">
        <v>226</v>
      </c>
      <c r="D254" s="33" t="s">
        <v>44</v>
      </c>
      <c r="E254" s="33">
        <v>0</v>
      </c>
      <c r="F254" s="43">
        <v>0</v>
      </c>
      <c r="G254" s="43">
        <f>IFERROR(G253+PQ_Test_UPDOWN[[#This Row],[Factor]]*PQ_Test_UPDOWN[[#This Row],[Rate]]*IF(Test_type="Up &amp; Down combined",1,0),0)</f>
        <v>0</v>
      </c>
      <c r="H254" s="54">
        <f>'Request Details'!$H$5*PQ_Test_UPDOWN[[#This Row],[Profile]]</f>
        <v>0</v>
      </c>
      <c r="I254" s="54">
        <f>'Request Details'!$H$5*PQ_Test_UPDOWN[[#This Row],[Rate]]*15</f>
        <v>0</v>
      </c>
      <c r="Q254" s="35"/>
    </row>
    <row r="255" spans="2:17" x14ac:dyDescent="0.3">
      <c r="B255" s="34">
        <f>TEXT(PQ_Test_UPDOWN[[#This Row],[Timestep]]*"00:00:04","HH:MM:SS")+0</f>
        <v>1.050925925925926E-2</v>
      </c>
      <c r="C255" s="33">
        <v>227</v>
      </c>
      <c r="D255" s="33" t="s">
        <v>44</v>
      </c>
      <c r="E255" s="33">
        <v>0</v>
      </c>
      <c r="F255" s="43">
        <v>0</v>
      </c>
      <c r="G255" s="43">
        <f>IFERROR(G254+PQ_Test_UPDOWN[[#This Row],[Factor]]*PQ_Test_UPDOWN[[#This Row],[Rate]]*IF(Test_type="Up &amp; Down combined",1,0),0)</f>
        <v>0</v>
      </c>
      <c r="H255" s="54">
        <f>'Request Details'!$H$5*PQ_Test_UPDOWN[[#This Row],[Profile]]</f>
        <v>0</v>
      </c>
      <c r="I255" s="54">
        <f>'Request Details'!$H$5*PQ_Test_UPDOWN[[#This Row],[Rate]]*15</f>
        <v>0</v>
      </c>
      <c r="Q255" s="35"/>
    </row>
    <row r="256" spans="2:17" x14ac:dyDescent="0.3">
      <c r="B256" s="34">
        <f>TEXT(PQ_Test_UPDOWN[[#This Row],[Timestep]]*"00:00:04","HH:MM:SS")+0</f>
        <v>1.0555555555555554E-2</v>
      </c>
      <c r="C256" s="33">
        <v>228</v>
      </c>
      <c r="D256" s="33" t="s">
        <v>44</v>
      </c>
      <c r="E256" s="33">
        <v>0</v>
      </c>
      <c r="F256" s="43">
        <v>0</v>
      </c>
      <c r="G256" s="43">
        <f>IFERROR(G255+PQ_Test_UPDOWN[[#This Row],[Factor]]*PQ_Test_UPDOWN[[#This Row],[Rate]]*IF(Test_type="Up &amp; Down combined",1,0),0)</f>
        <v>0</v>
      </c>
      <c r="H256" s="54">
        <f>'Request Details'!$H$5*PQ_Test_UPDOWN[[#This Row],[Profile]]</f>
        <v>0</v>
      </c>
      <c r="I256" s="54">
        <f>'Request Details'!$H$5*PQ_Test_UPDOWN[[#This Row],[Rate]]*15</f>
        <v>0</v>
      </c>
      <c r="Q256" s="35"/>
    </row>
    <row r="257" spans="2:17" x14ac:dyDescent="0.3">
      <c r="B257" s="34">
        <f>TEXT(PQ_Test_UPDOWN[[#This Row],[Timestep]]*"00:00:04","HH:MM:SS")+0</f>
        <v>1.0601851851851854E-2</v>
      </c>
      <c r="C257" s="33">
        <v>229</v>
      </c>
      <c r="D257" s="33" t="s">
        <v>44</v>
      </c>
      <c r="E257" s="33">
        <v>0</v>
      </c>
      <c r="F257" s="43">
        <v>0</v>
      </c>
      <c r="G257" s="43">
        <f>IFERROR(G256+PQ_Test_UPDOWN[[#This Row],[Factor]]*PQ_Test_UPDOWN[[#This Row],[Rate]]*IF(Test_type="Up &amp; Down combined",1,0),0)</f>
        <v>0</v>
      </c>
      <c r="H257" s="54">
        <f>'Request Details'!$H$5*PQ_Test_UPDOWN[[#This Row],[Profile]]</f>
        <v>0</v>
      </c>
      <c r="I257" s="54">
        <f>'Request Details'!$H$5*PQ_Test_UPDOWN[[#This Row],[Rate]]*15</f>
        <v>0</v>
      </c>
      <c r="Q257" s="35"/>
    </row>
    <row r="258" spans="2:17" x14ac:dyDescent="0.3">
      <c r="B258" s="34">
        <f>TEXT(PQ_Test_UPDOWN[[#This Row],[Timestep]]*"00:00:04","HH:MM:SS")+0</f>
        <v>1.064814814814815E-2</v>
      </c>
      <c r="C258" s="33">
        <v>230</v>
      </c>
      <c r="D258" s="33" t="s">
        <v>44</v>
      </c>
      <c r="E258" s="33">
        <v>0</v>
      </c>
      <c r="F258" s="43">
        <v>0</v>
      </c>
      <c r="G258" s="43">
        <f>IFERROR(G257+PQ_Test_UPDOWN[[#This Row],[Factor]]*PQ_Test_UPDOWN[[#This Row],[Rate]]*IF(Test_type="Up &amp; Down combined",1,0),0)</f>
        <v>0</v>
      </c>
      <c r="H258" s="54">
        <f>'Request Details'!$H$5*PQ_Test_UPDOWN[[#This Row],[Profile]]</f>
        <v>0</v>
      </c>
      <c r="I258" s="54">
        <f>'Request Details'!$H$5*PQ_Test_UPDOWN[[#This Row],[Rate]]*15</f>
        <v>0</v>
      </c>
      <c r="Q258" s="35"/>
    </row>
    <row r="259" spans="2:17" x14ac:dyDescent="0.3">
      <c r="B259" s="34">
        <f>TEXT(PQ_Test_UPDOWN[[#This Row],[Timestep]]*"00:00:04","HH:MM:SS")+0</f>
        <v>1.0694444444444444E-2</v>
      </c>
      <c r="C259" s="33">
        <v>231</v>
      </c>
      <c r="D259" s="33" t="s">
        <v>44</v>
      </c>
      <c r="E259" s="33">
        <v>0</v>
      </c>
      <c r="F259" s="43">
        <v>0</v>
      </c>
      <c r="G259" s="43">
        <f>IFERROR(G258+PQ_Test_UPDOWN[[#This Row],[Factor]]*PQ_Test_UPDOWN[[#This Row],[Rate]]*IF(Test_type="Up &amp; Down combined",1,0),0)</f>
        <v>0</v>
      </c>
      <c r="H259" s="54">
        <f>'Request Details'!$H$5*PQ_Test_UPDOWN[[#This Row],[Profile]]</f>
        <v>0</v>
      </c>
      <c r="I259" s="54">
        <f>'Request Details'!$H$5*PQ_Test_UPDOWN[[#This Row],[Rate]]*15</f>
        <v>0</v>
      </c>
      <c r="Q259" s="35"/>
    </row>
    <row r="260" spans="2:17" x14ac:dyDescent="0.3">
      <c r="B260" s="34">
        <f>TEXT(PQ_Test_UPDOWN[[#This Row],[Timestep]]*"00:00:04","HH:MM:SS")+0</f>
        <v>1.074074074074074E-2</v>
      </c>
      <c r="C260" s="33">
        <v>232</v>
      </c>
      <c r="D260" s="33" t="s">
        <v>44</v>
      </c>
      <c r="E260" s="33">
        <v>0</v>
      </c>
      <c r="F260" s="43">
        <v>0</v>
      </c>
      <c r="G260" s="43">
        <f>IFERROR(G259+PQ_Test_UPDOWN[[#This Row],[Factor]]*PQ_Test_UPDOWN[[#This Row],[Rate]]*IF(Test_type="Up &amp; Down combined",1,0),0)</f>
        <v>0</v>
      </c>
      <c r="H260" s="54">
        <f>'Request Details'!$H$5*PQ_Test_UPDOWN[[#This Row],[Profile]]</f>
        <v>0</v>
      </c>
      <c r="I260" s="54">
        <f>'Request Details'!$H$5*PQ_Test_UPDOWN[[#This Row],[Rate]]*15</f>
        <v>0</v>
      </c>
      <c r="Q260" s="35"/>
    </row>
    <row r="261" spans="2:17" x14ac:dyDescent="0.3">
      <c r="B261" s="34">
        <f>TEXT(PQ_Test_UPDOWN[[#This Row],[Timestep]]*"00:00:04","HH:MM:SS")+0</f>
        <v>1.0787037037037038E-2</v>
      </c>
      <c r="C261" s="33">
        <v>233</v>
      </c>
      <c r="D261" s="33" t="s">
        <v>44</v>
      </c>
      <c r="E261" s="33">
        <v>0</v>
      </c>
      <c r="F261" s="43">
        <v>0</v>
      </c>
      <c r="G261" s="43">
        <f>IFERROR(G260+PQ_Test_UPDOWN[[#This Row],[Factor]]*PQ_Test_UPDOWN[[#This Row],[Rate]]*IF(Test_type="Up &amp; Down combined",1,0),0)</f>
        <v>0</v>
      </c>
      <c r="H261" s="54">
        <f>'Request Details'!$H$5*PQ_Test_UPDOWN[[#This Row],[Profile]]</f>
        <v>0</v>
      </c>
      <c r="I261" s="54">
        <f>'Request Details'!$H$5*PQ_Test_UPDOWN[[#This Row],[Rate]]*15</f>
        <v>0</v>
      </c>
      <c r="Q261" s="35"/>
    </row>
    <row r="262" spans="2:17" x14ac:dyDescent="0.3">
      <c r="B262" s="34">
        <f>TEXT(PQ_Test_UPDOWN[[#This Row],[Timestep]]*"00:00:04","HH:MM:SS")+0</f>
        <v>1.0833333333333334E-2</v>
      </c>
      <c r="C262" s="33">
        <v>234</v>
      </c>
      <c r="D262" s="33" t="s">
        <v>44</v>
      </c>
      <c r="E262" s="33">
        <v>0</v>
      </c>
      <c r="F262" s="43">
        <v>0</v>
      </c>
      <c r="G262" s="43">
        <f>IFERROR(G261+PQ_Test_UPDOWN[[#This Row],[Factor]]*PQ_Test_UPDOWN[[#This Row],[Rate]]*IF(Test_type="Up &amp; Down combined",1,0),0)</f>
        <v>0</v>
      </c>
      <c r="H262" s="54">
        <f>'Request Details'!$H$5*PQ_Test_UPDOWN[[#This Row],[Profile]]</f>
        <v>0</v>
      </c>
      <c r="I262" s="54">
        <f>'Request Details'!$H$5*PQ_Test_UPDOWN[[#This Row],[Rate]]*15</f>
        <v>0</v>
      </c>
      <c r="Q262" s="35"/>
    </row>
    <row r="263" spans="2:17" x14ac:dyDescent="0.3">
      <c r="B263" s="34">
        <f>TEXT(PQ_Test_UPDOWN[[#This Row],[Timestep]]*"00:00:04","HH:MM:SS")+0</f>
        <v>1.087962962962963E-2</v>
      </c>
      <c r="C263" s="33">
        <v>235</v>
      </c>
      <c r="D263" s="33" t="s">
        <v>44</v>
      </c>
      <c r="E263" s="33">
        <v>0</v>
      </c>
      <c r="F263" s="43">
        <v>0</v>
      </c>
      <c r="G263" s="43">
        <f>IFERROR(G262+PQ_Test_UPDOWN[[#This Row],[Factor]]*PQ_Test_UPDOWN[[#This Row],[Rate]]*IF(Test_type="Up &amp; Down combined",1,0),0)</f>
        <v>0</v>
      </c>
      <c r="H263" s="54">
        <f>'Request Details'!$H$5*PQ_Test_UPDOWN[[#This Row],[Profile]]</f>
        <v>0</v>
      </c>
      <c r="I263" s="54">
        <f>'Request Details'!$H$5*PQ_Test_UPDOWN[[#This Row],[Rate]]*15</f>
        <v>0</v>
      </c>
      <c r="Q263" s="35"/>
    </row>
    <row r="264" spans="2:17" x14ac:dyDescent="0.3">
      <c r="B264" s="34">
        <f>TEXT(PQ_Test_UPDOWN[[#This Row],[Timestep]]*"00:00:04","HH:MM:SS")+0</f>
        <v>1.0925925925925924E-2</v>
      </c>
      <c r="C264" s="33">
        <v>236</v>
      </c>
      <c r="D264" s="33" t="s">
        <v>44</v>
      </c>
      <c r="E264" s="33">
        <v>0</v>
      </c>
      <c r="F264" s="43">
        <v>0</v>
      </c>
      <c r="G264" s="43">
        <f>IFERROR(G263+PQ_Test_UPDOWN[[#This Row],[Factor]]*PQ_Test_UPDOWN[[#This Row],[Rate]]*IF(Test_type="Up &amp; Down combined",1,0),0)</f>
        <v>0</v>
      </c>
      <c r="H264" s="54">
        <f>'Request Details'!$H$5*PQ_Test_UPDOWN[[#This Row],[Profile]]</f>
        <v>0</v>
      </c>
      <c r="I264" s="54">
        <f>'Request Details'!$H$5*PQ_Test_UPDOWN[[#This Row],[Rate]]*15</f>
        <v>0</v>
      </c>
      <c r="Q264" s="35"/>
    </row>
    <row r="265" spans="2:17" x14ac:dyDescent="0.3">
      <c r="B265" s="34">
        <f>TEXT(PQ_Test_UPDOWN[[#This Row],[Timestep]]*"00:00:04","HH:MM:SS")+0</f>
        <v>1.0972222222222223E-2</v>
      </c>
      <c r="C265" s="33">
        <v>237</v>
      </c>
      <c r="D265" s="33" t="s">
        <v>44</v>
      </c>
      <c r="E265" s="33">
        <v>0</v>
      </c>
      <c r="F265" s="43">
        <v>0</v>
      </c>
      <c r="G265" s="43">
        <f>IFERROR(G264+PQ_Test_UPDOWN[[#This Row],[Factor]]*PQ_Test_UPDOWN[[#This Row],[Rate]]*IF(Test_type="Up &amp; Down combined",1,0),0)</f>
        <v>0</v>
      </c>
      <c r="H265" s="54">
        <f>'Request Details'!$H$5*PQ_Test_UPDOWN[[#This Row],[Profile]]</f>
        <v>0</v>
      </c>
      <c r="I265" s="54">
        <f>'Request Details'!$H$5*PQ_Test_UPDOWN[[#This Row],[Rate]]*15</f>
        <v>0</v>
      </c>
      <c r="Q265" s="35"/>
    </row>
    <row r="266" spans="2:17" x14ac:dyDescent="0.3">
      <c r="B266" s="34">
        <f>TEXT(PQ_Test_UPDOWN[[#This Row],[Timestep]]*"00:00:04","HH:MM:SS")+0</f>
        <v>1.1018518518518518E-2</v>
      </c>
      <c r="C266" s="33">
        <v>238</v>
      </c>
      <c r="D266" s="33" t="s">
        <v>44</v>
      </c>
      <c r="E266" s="33">
        <v>0</v>
      </c>
      <c r="F266" s="43">
        <v>0</v>
      </c>
      <c r="G266" s="43">
        <f>IFERROR(G265+PQ_Test_UPDOWN[[#This Row],[Factor]]*PQ_Test_UPDOWN[[#This Row],[Rate]]*IF(Test_type="Up &amp; Down combined",1,0),0)</f>
        <v>0</v>
      </c>
      <c r="H266" s="54">
        <f>'Request Details'!$H$5*PQ_Test_UPDOWN[[#This Row],[Profile]]</f>
        <v>0</v>
      </c>
      <c r="I266" s="54">
        <f>'Request Details'!$H$5*PQ_Test_UPDOWN[[#This Row],[Rate]]*15</f>
        <v>0</v>
      </c>
      <c r="Q266" s="35"/>
    </row>
    <row r="267" spans="2:17" x14ac:dyDescent="0.3">
      <c r="B267" s="34">
        <f>TEXT(PQ_Test_UPDOWN[[#This Row],[Timestep]]*"00:00:04","HH:MM:SS")+0</f>
        <v>1.1064814814814814E-2</v>
      </c>
      <c r="C267" s="33">
        <v>239</v>
      </c>
      <c r="D267" s="33" t="s">
        <v>44</v>
      </c>
      <c r="E267" s="33">
        <v>0</v>
      </c>
      <c r="F267" s="43">
        <v>0</v>
      </c>
      <c r="G267" s="43">
        <f>IFERROR(G266+PQ_Test_UPDOWN[[#This Row],[Factor]]*PQ_Test_UPDOWN[[#This Row],[Rate]]*IF(Test_type="Up &amp; Down combined",1,0),0)</f>
        <v>0</v>
      </c>
      <c r="H267" s="54">
        <f>'Request Details'!$H$5*PQ_Test_UPDOWN[[#This Row],[Profile]]</f>
        <v>0</v>
      </c>
      <c r="I267" s="54">
        <f>'Request Details'!$H$5*PQ_Test_UPDOWN[[#This Row],[Rate]]*15</f>
        <v>0</v>
      </c>
      <c r="Q267" s="35"/>
    </row>
    <row r="268" spans="2:17" x14ac:dyDescent="0.3">
      <c r="B268" s="34">
        <f>TEXT(PQ_Test_UPDOWN[[#This Row],[Timestep]]*"00:00:04","HH:MM:SS")+0</f>
        <v>1.1111111111111112E-2</v>
      </c>
      <c r="C268" s="33">
        <v>240</v>
      </c>
      <c r="D268" s="33" t="s">
        <v>44</v>
      </c>
      <c r="E268" s="33">
        <v>0</v>
      </c>
      <c r="F268" s="43">
        <v>0</v>
      </c>
      <c r="G268" s="43">
        <f>IFERROR(G267+PQ_Test_UPDOWN[[#This Row],[Factor]]*PQ_Test_UPDOWN[[#This Row],[Rate]]*IF(Test_type="Up &amp; Down combined",1,0),0)</f>
        <v>0</v>
      </c>
      <c r="H268" s="54">
        <f>'Request Details'!$H$5*PQ_Test_UPDOWN[[#This Row],[Profile]]</f>
        <v>0</v>
      </c>
      <c r="I268" s="54">
        <f>'Request Details'!$H$5*PQ_Test_UPDOWN[[#This Row],[Rate]]*15</f>
        <v>0</v>
      </c>
      <c r="Q268" s="35"/>
    </row>
    <row r="269" spans="2:17" x14ac:dyDescent="0.3">
      <c r="B269" s="34">
        <f>TEXT(PQ_Test_UPDOWN[[#This Row],[Timestep]]*"00:00:04","HH:MM:SS")+0</f>
        <v>1.1157407407407408E-2</v>
      </c>
      <c r="C269" s="33">
        <v>241</v>
      </c>
      <c r="D269" s="33" t="s">
        <v>44</v>
      </c>
      <c r="E269" s="33">
        <v>0</v>
      </c>
      <c r="F269" s="43">
        <v>0</v>
      </c>
      <c r="G269" s="43">
        <f>IFERROR(G268+PQ_Test_UPDOWN[[#This Row],[Factor]]*PQ_Test_UPDOWN[[#This Row],[Rate]]*IF(Test_type="Up &amp; Down combined",1,0),0)</f>
        <v>0</v>
      </c>
      <c r="H269" s="54">
        <f>'Request Details'!$H$5*PQ_Test_UPDOWN[[#This Row],[Profile]]</f>
        <v>0</v>
      </c>
      <c r="I269" s="54">
        <f>'Request Details'!$H$5*PQ_Test_UPDOWN[[#This Row],[Rate]]*15</f>
        <v>0</v>
      </c>
      <c r="Q269" s="35"/>
    </row>
    <row r="270" spans="2:17" x14ac:dyDescent="0.3">
      <c r="B270" s="34">
        <f>TEXT(PQ_Test_UPDOWN[[#This Row],[Timestep]]*"00:00:04","HH:MM:SS")+0</f>
        <v>1.1203703703703704E-2</v>
      </c>
      <c r="C270" s="33">
        <v>242</v>
      </c>
      <c r="D270" s="33" t="s">
        <v>44</v>
      </c>
      <c r="E270" s="33">
        <v>0</v>
      </c>
      <c r="F270" s="43">
        <v>0</v>
      </c>
      <c r="G270" s="43">
        <f>IFERROR(G269+PQ_Test_UPDOWN[[#This Row],[Factor]]*PQ_Test_UPDOWN[[#This Row],[Rate]]*IF(Test_type="Up &amp; Down combined",1,0),0)</f>
        <v>0</v>
      </c>
      <c r="H270" s="54">
        <f>'Request Details'!$H$5*PQ_Test_UPDOWN[[#This Row],[Profile]]</f>
        <v>0</v>
      </c>
      <c r="I270" s="54">
        <f>'Request Details'!$H$5*PQ_Test_UPDOWN[[#This Row],[Rate]]*15</f>
        <v>0</v>
      </c>
      <c r="Q270" s="35"/>
    </row>
    <row r="271" spans="2:17" x14ac:dyDescent="0.3">
      <c r="B271" s="34">
        <f>TEXT(PQ_Test_UPDOWN[[#This Row],[Timestep]]*"00:00:04","HH:MM:SS")+0</f>
        <v>1.1249999999999998E-2</v>
      </c>
      <c r="C271" s="33">
        <v>243</v>
      </c>
      <c r="D271" s="33" t="s">
        <v>44</v>
      </c>
      <c r="E271" s="33">
        <v>0</v>
      </c>
      <c r="F271" s="43">
        <v>0</v>
      </c>
      <c r="G271" s="43">
        <f>IFERROR(G270+PQ_Test_UPDOWN[[#This Row],[Factor]]*PQ_Test_UPDOWN[[#This Row],[Rate]]*IF(Test_type="Up &amp; Down combined",1,0),0)</f>
        <v>0</v>
      </c>
      <c r="H271" s="54">
        <f>'Request Details'!$H$5*PQ_Test_UPDOWN[[#This Row],[Profile]]</f>
        <v>0</v>
      </c>
      <c r="I271" s="54">
        <f>'Request Details'!$H$5*PQ_Test_UPDOWN[[#This Row],[Rate]]*15</f>
        <v>0</v>
      </c>
      <c r="Q271" s="35"/>
    </row>
    <row r="272" spans="2:17" x14ac:dyDescent="0.3">
      <c r="B272" s="34">
        <f>TEXT(PQ_Test_UPDOWN[[#This Row],[Timestep]]*"00:00:04","HH:MM:SS")+0</f>
        <v>1.1296296296296296E-2</v>
      </c>
      <c r="C272" s="33">
        <v>244</v>
      </c>
      <c r="D272" s="33" t="s">
        <v>44</v>
      </c>
      <c r="E272" s="33">
        <v>0</v>
      </c>
      <c r="F272" s="43">
        <v>0</v>
      </c>
      <c r="G272" s="43">
        <f>IFERROR(G271+PQ_Test_UPDOWN[[#This Row],[Factor]]*PQ_Test_UPDOWN[[#This Row],[Rate]]*IF(Test_type="Up &amp; Down combined",1,0),0)</f>
        <v>0</v>
      </c>
      <c r="H272" s="54">
        <f>'Request Details'!$H$5*PQ_Test_UPDOWN[[#This Row],[Profile]]</f>
        <v>0</v>
      </c>
      <c r="I272" s="54">
        <f>'Request Details'!$H$5*PQ_Test_UPDOWN[[#This Row],[Rate]]*15</f>
        <v>0</v>
      </c>
      <c r="Q272" s="35"/>
    </row>
    <row r="273" spans="2:17" x14ac:dyDescent="0.3">
      <c r="B273" s="34">
        <f>TEXT(PQ_Test_UPDOWN[[#This Row],[Timestep]]*"00:00:04","HH:MM:SS")+0</f>
        <v>1.1342592592592592E-2</v>
      </c>
      <c r="C273" s="33">
        <v>245</v>
      </c>
      <c r="D273" s="33" t="s">
        <v>44</v>
      </c>
      <c r="E273" s="33">
        <v>0</v>
      </c>
      <c r="F273" s="43">
        <v>0</v>
      </c>
      <c r="G273" s="43">
        <f>IFERROR(G272+PQ_Test_UPDOWN[[#This Row],[Factor]]*PQ_Test_UPDOWN[[#This Row],[Rate]]*IF(Test_type="Up &amp; Down combined",1,0),0)</f>
        <v>0</v>
      </c>
      <c r="H273" s="54">
        <f>'Request Details'!$H$5*PQ_Test_UPDOWN[[#This Row],[Profile]]</f>
        <v>0</v>
      </c>
      <c r="I273" s="54">
        <f>'Request Details'!$H$5*PQ_Test_UPDOWN[[#This Row],[Rate]]*15</f>
        <v>0</v>
      </c>
      <c r="Q273" s="35"/>
    </row>
    <row r="274" spans="2:17" x14ac:dyDescent="0.3">
      <c r="B274" s="34">
        <f>TEXT(PQ_Test_UPDOWN[[#This Row],[Timestep]]*"00:00:04","HH:MM:SS")+0</f>
        <v>1.1388888888888888E-2</v>
      </c>
      <c r="C274" s="33">
        <v>246</v>
      </c>
      <c r="D274" s="33" t="s">
        <v>44</v>
      </c>
      <c r="E274" s="33">
        <v>0</v>
      </c>
      <c r="F274" s="43">
        <v>0</v>
      </c>
      <c r="G274" s="43">
        <f>IFERROR(G273+PQ_Test_UPDOWN[[#This Row],[Factor]]*PQ_Test_UPDOWN[[#This Row],[Rate]]*IF(Test_type="Up &amp; Down combined",1,0),0)</f>
        <v>0</v>
      </c>
      <c r="H274" s="54">
        <f>'Request Details'!$H$5*PQ_Test_UPDOWN[[#This Row],[Profile]]</f>
        <v>0</v>
      </c>
      <c r="I274" s="54">
        <f>'Request Details'!$H$5*PQ_Test_UPDOWN[[#This Row],[Rate]]*15</f>
        <v>0</v>
      </c>
      <c r="Q274" s="35"/>
    </row>
    <row r="275" spans="2:17" x14ac:dyDescent="0.3">
      <c r="B275" s="34">
        <f>TEXT(PQ_Test_UPDOWN[[#This Row],[Timestep]]*"00:00:04","HH:MM:SS")+0</f>
        <v>1.1435185185185185E-2</v>
      </c>
      <c r="C275" s="33">
        <v>247</v>
      </c>
      <c r="D275" s="33" t="s">
        <v>44</v>
      </c>
      <c r="E275" s="33">
        <v>0</v>
      </c>
      <c r="F275" s="43">
        <v>0</v>
      </c>
      <c r="G275" s="43">
        <f>IFERROR(G274+PQ_Test_UPDOWN[[#This Row],[Factor]]*PQ_Test_UPDOWN[[#This Row],[Rate]]*IF(Test_type="Up &amp; Down combined",1,0),0)</f>
        <v>0</v>
      </c>
      <c r="H275" s="54">
        <f>'Request Details'!$H$5*PQ_Test_UPDOWN[[#This Row],[Profile]]</f>
        <v>0</v>
      </c>
      <c r="I275" s="54">
        <f>'Request Details'!$H$5*PQ_Test_UPDOWN[[#This Row],[Rate]]*15</f>
        <v>0</v>
      </c>
      <c r="Q275" s="35"/>
    </row>
    <row r="276" spans="2:17" x14ac:dyDescent="0.3">
      <c r="B276" s="34">
        <f>TEXT(PQ_Test_UPDOWN[[#This Row],[Timestep]]*"00:00:04","HH:MM:SS")+0</f>
        <v>1.1481481481481483E-2</v>
      </c>
      <c r="C276" s="33">
        <v>248</v>
      </c>
      <c r="D276" s="33" t="s">
        <v>44</v>
      </c>
      <c r="E276" s="33">
        <v>0</v>
      </c>
      <c r="F276" s="43">
        <v>0</v>
      </c>
      <c r="G276" s="43">
        <f>IFERROR(G275+PQ_Test_UPDOWN[[#This Row],[Factor]]*PQ_Test_UPDOWN[[#This Row],[Rate]]*IF(Test_type="Up &amp; Down combined",1,0),0)</f>
        <v>0</v>
      </c>
      <c r="H276" s="54">
        <f>'Request Details'!$H$5*PQ_Test_UPDOWN[[#This Row],[Profile]]</f>
        <v>0</v>
      </c>
      <c r="I276" s="54">
        <f>'Request Details'!$H$5*PQ_Test_UPDOWN[[#This Row],[Rate]]*15</f>
        <v>0</v>
      </c>
      <c r="Q276" s="35"/>
    </row>
    <row r="277" spans="2:17" x14ac:dyDescent="0.3">
      <c r="B277" s="34">
        <f>TEXT(PQ_Test_UPDOWN[[#This Row],[Timestep]]*"00:00:04","HH:MM:SS")+0</f>
        <v>1.1527777777777777E-2</v>
      </c>
      <c r="C277" s="33">
        <v>249</v>
      </c>
      <c r="D277" s="33" t="s">
        <v>44</v>
      </c>
      <c r="E277" s="33">
        <v>0</v>
      </c>
      <c r="F277" s="43">
        <v>0</v>
      </c>
      <c r="G277" s="43">
        <f>IFERROR(G276+PQ_Test_UPDOWN[[#This Row],[Factor]]*PQ_Test_UPDOWN[[#This Row],[Rate]]*IF(Test_type="Up &amp; Down combined",1,0),0)</f>
        <v>0</v>
      </c>
      <c r="H277" s="54">
        <f>'Request Details'!$H$5*PQ_Test_UPDOWN[[#This Row],[Profile]]</f>
        <v>0</v>
      </c>
      <c r="I277" s="54">
        <f>'Request Details'!$H$5*PQ_Test_UPDOWN[[#This Row],[Rate]]*15</f>
        <v>0</v>
      </c>
      <c r="Q277" s="35"/>
    </row>
    <row r="278" spans="2:17" x14ac:dyDescent="0.3">
      <c r="B278" s="34">
        <f>TEXT(PQ_Test_UPDOWN[[#This Row],[Timestep]]*"00:00:04","HH:MM:SS")+0</f>
        <v>1.1574074074074075E-2</v>
      </c>
      <c r="C278" s="33">
        <v>250</v>
      </c>
      <c r="D278" s="33" t="s">
        <v>44</v>
      </c>
      <c r="E278" s="33">
        <v>0</v>
      </c>
      <c r="F278" s="43">
        <v>0</v>
      </c>
      <c r="G278" s="43">
        <f>IFERROR(G277+PQ_Test_UPDOWN[[#This Row],[Factor]]*PQ_Test_UPDOWN[[#This Row],[Rate]]*IF(Test_type="Up &amp; Down combined",1,0),0)</f>
        <v>0</v>
      </c>
      <c r="H278" s="54">
        <f>'Request Details'!$H$5*PQ_Test_UPDOWN[[#This Row],[Profile]]</f>
        <v>0</v>
      </c>
      <c r="I278" s="54">
        <f>'Request Details'!$H$5*PQ_Test_UPDOWN[[#This Row],[Rate]]*15</f>
        <v>0</v>
      </c>
      <c r="Q278" s="35"/>
    </row>
    <row r="279" spans="2:17" x14ac:dyDescent="0.3">
      <c r="B279" s="34">
        <f>TEXT(PQ_Test_UPDOWN[[#This Row],[Timestep]]*"00:00:04","HH:MM:SS")+0</f>
        <v>1.1620370370370371E-2</v>
      </c>
      <c r="C279" s="33">
        <v>251</v>
      </c>
      <c r="D279" s="33" t="s">
        <v>44</v>
      </c>
      <c r="E279" s="33">
        <v>0</v>
      </c>
      <c r="F279" s="43">
        <v>0</v>
      </c>
      <c r="G279" s="43">
        <f>IFERROR(G278+PQ_Test_UPDOWN[[#This Row],[Factor]]*PQ_Test_UPDOWN[[#This Row],[Rate]]*IF(Test_type="Up &amp; Down combined",1,0),0)</f>
        <v>0</v>
      </c>
      <c r="H279" s="54">
        <f>'Request Details'!$H$5*PQ_Test_UPDOWN[[#This Row],[Profile]]</f>
        <v>0</v>
      </c>
      <c r="I279" s="54">
        <f>'Request Details'!$H$5*PQ_Test_UPDOWN[[#This Row],[Rate]]*15</f>
        <v>0</v>
      </c>
      <c r="Q279" s="35"/>
    </row>
    <row r="280" spans="2:17" x14ac:dyDescent="0.3">
      <c r="B280" s="34">
        <f>TEXT(PQ_Test_UPDOWN[[#This Row],[Timestep]]*"00:00:04","HH:MM:SS")+0</f>
        <v>1.1666666666666667E-2</v>
      </c>
      <c r="C280" s="33">
        <v>252</v>
      </c>
      <c r="D280" s="33" t="s">
        <v>44</v>
      </c>
      <c r="E280" s="33">
        <v>0</v>
      </c>
      <c r="F280" s="43">
        <v>0</v>
      </c>
      <c r="G280" s="43">
        <f>IFERROR(G279+PQ_Test_UPDOWN[[#This Row],[Factor]]*PQ_Test_UPDOWN[[#This Row],[Rate]]*IF(Test_type="Up &amp; Down combined",1,0),0)</f>
        <v>0</v>
      </c>
      <c r="H280" s="54">
        <f>'Request Details'!$H$5*PQ_Test_UPDOWN[[#This Row],[Profile]]</f>
        <v>0</v>
      </c>
      <c r="I280" s="54">
        <f>'Request Details'!$H$5*PQ_Test_UPDOWN[[#This Row],[Rate]]*15</f>
        <v>0</v>
      </c>
      <c r="Q280" s="35"/>
    </row>
    <row r="281" spans="2:17" x14ac:dyDescent="0.3">
      <c r="B281" s="34">
        <f>TEXT(PQ_Test_UPDOWN[[#This Row],[Timestep]]*"00:00:04","HH:MM:SS")+0</f>
        <v>1.1712962962962965E-2</v>
      </c>
      <c r="C281" s="33">
        <v>253</v>
      </c>
      <c r="D281" s="33" t="s">
        <v>44</v>
      </c>
      <c r="E281" s="33">
        <v>0</v>
      </c>
      <c r="F281" s="43">
        <v>0</v>
      </c>
      <c r="G281" s="43">
        <f>IFERROR(G280+PQ_Test_UPDOWN[[#This Row],[Factor]]*PQ_Test_UPDOWN[[#This Row],[Rate]]*IF(Test_type="Up &amp; Down combined",1,0),0)</f>
        <v>0</v>
      </c>
      <c r="H281" s="54">
        <f>'Request Details'!$H$5*PQ_Test_UPDOWN[[#This Row],[Profile]]</f>
        <v>0</v>
      </c>
      <c r="I281" s="54">
        <f>'Request Details'!$H$5*PQ_Test_UPDOWN[[#This Row],[Rate]]*15</f>
        <v>0</v>
      </c>
      <c r="Q281" s="35"/>
    </row>
    <row r="282" spans="2:17" x14ac:dyDescent="0.3">
      <c r="B282" s="34">
        <f>TEXT(PQ_Test_UPDOWN[[#This Row],[Timestep]]*"00:00:04","HH:MM:SS")+0</f>
        <v>1.1759259259259259E-2</v>
      </c>
      <c r="C282" s="33">
        <v>254</v>
      </c>
      <c r="D282" s="33" t="s">
        <v>44</v>
      </c>
      <c r="E282" s="33">
        <v>0</v>
      </c>
      <c r="F282" s="43">
        <v>0</v>
      </c>
      <c r="G282" s="43">
        <f>IFERROR(G281+PQ_Test_UPDOWN[[#This Row],[Factor]]*PQ_Test_UPDOWN[[#This Row],[Rate]]*IF(Test_type="Up &amp; Down combined",1,0),0)</f>
        <v>0</v>
      </c>
      <c r="H282" s="54">
        <f>'Request Details'!$H$5*PQ_Test_UPDOWN[[#This Row],[Profile]]</f>
        <v>0</v>
      </c>
      <c r="I282" s="54">
        <f>'Request Details'!$H$5*PQ_Test_UPDOWN[[#This Row],[Rate]]*15</f>
        <v>0</v>
      </c>
      <c r="Q282" s="35"/>
    </row>
    <row r="283" spans="2:17" x14ac:dyDescent="0.3">
      <c r="B283" s="34">
        <f>TEXT(PQ_Test_UPDOWN[[#This Row],[Timestep]]*"00:00:04","HH:MM:SS")+0</f>
        <v>1.1805555555555555E-2</v>
      </c>
      <c r="C283" s="33">
        <v>255</v>
      </c>
      <c r="D283" s="33" t="s">
        <v>44</v>
      </c>
      <c r="E283" s="33">
        <v>0</v>
      </c>
      <c r="F283" s="43">
        <v>0</v>
      </c>
      <c r="G283" s="43">
        <f>IFERROR(G282+PQ_Test_UPDOWN[[#This Row],[Factor]]*PQ_Test_UPDOWN[[#This Row],[Rate]]*IF(Test_type="Up &amp; Down combined",1,0),0)</f>
        <v>0</v>
      </c>
      <c r="H283" s="54">
        <f>'Request Details'!$H$5*PQ_Test_UPDOWN[[#This Row],[Profile]]</f>
        <v>0</v>
      </c>
      <c r="I283" s="54">
        <f>'Request Details'!$H$5*PQ_Test_UPDOWN[[#This Row],[Rate]]*15</f>
        <v>0</v>
      </c>
      <c r="Q283" s="35"/>
    </row>
    <row r="284" spans="2:17" x14ac:dyDescent="0.3">
      <c r="B284" s="34">
        <f>TEXT(PQ_Test_UPDOWN[[#This Row],[Timestep]]*"00:00:04","HH:MM:SS")+0</f>
        <v>1.1851851851851851E-2</v>
      </c>
      <c r="C284" s="33">
        <v>256</v>
      </c>
      <c r="D284" s="33" t="s">
        <v>44</v>
      </c>
      <c r="E284" s="33">
        <v>0</v>
      </c>
      <c r="F284" s="43">
        <v>0</v>
      </c>
      <c r="G284" s="43">
        <f>IFERROR(G283+PQ_Test_UPDOWN[[#This Row],[Factor]]*PQ_Test_UPDOWN[[#This Row],[Rate]]*IF(Test_type="Up &amp; Down combined",1,0),0)</f>
        <v>0</v>
      </c>
      <c r="H284" s="54">
        <f>'Request Details'!$H$5*PQ_Test_UPDOWN[[#This Row],[Profile]]</f>
        <v>0</v>
      </c>
      <c r="I284" s="54">
        <f>'Request Details'!$H$5*PQ_Test_UPDOWN[[#This Row],[Rate]]*15</f>
        <v>0</v>
      </c>
      <c r="Q284" s="35"/>
    </row>
    <row r="285" spans="2:17" x14ac:dyDescent="0.3">
      <c r="B285" s="34">
        <f>TEXT(PQ_Test_UPDOWN[[#This Row],[Timestep]]*"00:00:04","HH:MM:SS")+0</f>
        <v>1.1898148148148149E-2</v>
      </c>
      <c r="C285" s="33">
        <v>257</v>
      </c>
      <c r="D285" s="33" t="s">
        <v>44</v>
      </c>
      <c r="E285" s="33">
        <v>0</v>
      </c>
      <c r="F285" s="43">
        <v>0</v>
      </c>
      <c r="G285" s="43">
        <f>IFERROR(G284+PQ_Test_UPDOWN[[#This Row],[Factor]]*PQ_Test_UPDOWN[[#This Row],[Rate]]*IF(Test_type="Up &amp; Down combined",1,0),0)</f>
        <v>0</v>
      </c>
      <c r="H285" s="54">
        <f>'Request Details'!$H$5*PQ_Test_UPDOWN[[#This Row],[Profile]]</f>
        <v>0</v>
      </c>
      <c r="I285" s="54">
        <f>'Request Details'!$H$5*PQ_Test_UPDOWN[[#This Row],[Rate]]*15</f>
        <v>0</v>
      </c>
      <c r="Q285" s="35"/>
    </row>
    <row r="286" spans="2:17" x14ac:dyDescent="0.3">
      <c r="B286" s="34">
        <f>TEXT(PQ_Test_UPDOWN[[#This Row],[Timestep]]*"00:00:04","HH:MM:SS")+0</f>
        <v>1.1944444444444445E-2</v>
      </c>
      <c r="C286" s="33">
        <v>258</v>
      </c>
      <c r="D286" s="33" t="s">
        <v>44</v>
      </c>
      <c r="E286" s="33">
        <v>0</v>
      </c>
      <c r="F286" s="43">
        <v>0</v>
      </c>
      <c r="G286" s="43">
        <f>IFERROR(G285+PQ_Test_UPDOWN[[#This Row],[Factor]]*PQ_Test_UPDOWN[[#This Row],[Rate]]*IF(Test_type="Up &amp; Down combined",1,0),0)</f>
        <v>0</v>
      </c>
      <c r="H286" s="54">
        <f>'Request Details'!$H$5*PQ_Test_UPDOWN[[#This Row],[Profile]]</f>
        <v>0</v>
      </c>
      <c r="I286" s="54">
        <f>'Request Details'!$H$5*PQ_Test_UPDOWN[[#This Row],[Rate]]*15</f>
        <v>0</v>
      </c>
      <c r="Q286" s="35"/>
    </row>
    <row r="287" spans="2:17" x14ac:dyDescent="0.3">
      <c r="B287" s="34">
        <f>TEXT(PQ_Test_UPDOWN[[#This Row],[Timestep]]*"00:00:04","HH:MM:SS")+0</f>
        <v>1.1990740740740739E-2</v>
      </c>
      <c r="C287" s="33">
        <v>259</v>
      </c>
      <c r="D287" s="33" t="s">
        <v>44</v>
      </c>
      <c r="E287" s="33">
        <v>0</v>
      </c>
      <c r="F287" s="43">
        <v>0</v>
      </c>
      <c r="G287" s="43">
        <f>IFERROR(G286+PQ_Test_UPDOWN[[#This Row],[Factor]]*PQ_Test_UPDOWN[[#This Row],[Rate]]*IF(Test_type="Up &amp; Down combined",1,0),0)</f>
        <v>0</v>
      </c>
      <c r="H287" s="54">
        <f>'Request Details'!$H$5*PQ_Test_UPDOWN[[#This Row],[Profile]]</f>
        <v>0</v>
      </c>
      <c r="I287" s="54">
        <f>'Request Details'!$H$5*PQ_Test_UPDOWN[[#This Row],[Rate]]*15</f>
        <v>0</v>
      </c>
      <c r="Q287" s="35"/>
    </row>
    <row r="288" spans="2:17" x14ac:dyDescent="0.3">
      <c r="B288" s="34">
        <f>TEXT(PQ_Test_UPDOWN[[#This Row],[Timestep]]*"00:00:04","HH:MM:SS")+0</f>
        <v>1.2037037037037035E-2</v>
      </c>
      <c r="C288" s="33">
        <v>260</v>
      </c>
      <c r="D288" s="33" t="s">
        <v>44</v>
      </c>
      <c r="E288" s="33">
        <v>0</v>
      </c>
      <c r="F288" s="43">
        <v>0</v>
      </c>
      <c r="G288" s="43">
        <f>IFERROR(G287+PQ_Test_UPDOWN[[#This Row],[Factor]]*PQ_Test_UPDOWN[[#This Row],[Rate]]*IF(Test_type="Up &amp; Down combined",1,0),0)</f>
        <v>0</v>
      </c>
      <c r="H288" s="54">
        <f>'Request Details'!$H$5*PQ_Test_UPDOWN[[#This Row],[Profile]]</f>
        <v>0</v>
      </c>
      <c r="I288" s="54">
        <f>'Request Details'!$H$5*PQ_Test_UPDOWN[[#This Row],[Rate]]*15</f>
        <v>0</v>
      </c>
      <c r="Q288" s="35"/>
    </row>
    <row r="289" spans="2:17" x14ac:dyDescent="0.3">
      <c r="B289" s="34">
        <f>TEXT(PQ_Test_UPDOWN[[#This Row],[Timestep]]*"00:00:04","HH:MM:SS")+0</f>
        <v>1.2083333333333333E-2</v>
      </c>
      <c r="C289" s="33">
        <v>261</v>
      </c>
      <c r="D289" s="33" t="s">
        <v>44</v>
      </c>
      <c r="E289" s="33">
        <v>0</v>
      </c>
      <c r="F289" s="43">
        <v>0</v>
      </c>
      <c r="G289" s="43">
        <f>IFERROR(G288+PQ_Test_UPDOWN[[#This Row],[Factor]]*PQ_Test_UPDOWN[[#This Row],[Rate]]*IF(Test_type="Up &amp; Down combined",1,0),0)</f>
        <v>0</v>
      </c>
      <c r="H289" s="54">
        <f>'Request Details'!$H$5*PQ_Test_UPDOWN[[#This Row],[Profile]]</f>
        <v>0</v>
      </c>
      <c r="I289" s="54">
        <f>'Request Details'!$H$5*PQ_Test_UPDOWN[[#This Row],[Rate]]*15</f>
        <v>0</v>
      </c>
      <c r="Q289" s="35"/>
    </row>
    <row r="290" spans="2:17" x14ac:dyDescent="0.3">
      <c r="B290" s="34">
        <f>TEXT(PQ_Test_UPDOWN[[#This Row],[Timestep]]*"00:00:04","HH:MM:SS")+0</f>
        <v>1.2129629629629629E-2</v>
      </c>
      <c r="C290" s="33">
        <v>262</v>
      </c>
      <c r="D290" s="33" t="s">
        <v>44</v>
      </c>
      <c r="E290" s="33">
        <v>0</v>
      </c>
      <c r="F290" s="43">
        <v>0</v>
      </c>
      <c r="G290" s="43">
        <f>IFERROR(G289+PQ_Test_UPDOWN[[#This Row],[Factor]]*PQ_Test_UPDOWN[[#This Row],[Rate]]*IF(Test_type="Up &amp; Down combined",1,0),0)</f>
        <v>0</v>
      </c>
      <c r="H290" s="54">
        <f>'Request Details'!$H$5*PQ_Test_UPDOWN[[#This Row],[Profile]]</f>
        <v>0</v>
      </c>
      <c r="I290" s="54">
        <f>'Request Details'!$H$5*PQ_Test_UPDOWN[[#This Row],[Rate]]*15</f>
        <v>0</v>
      </c>
      <c r="Q290" s="35"/>
    </row>
    <row r="291" spans="2:17" x14ac:dyDescent="0.3">
      <c r="B291" s="34">
        <f>TEXT(PQ_Test_UPDOWN[[#This Row],[Timestep]]*"00:00:04","HH:MM:SS")+0</f>
        <v>1.2175925925925929E-2</v>
      </c>
      <c r="C291" s="33">
        <v>263</v>
      </c>
      <c r="D291" s="33" t="s">
        <v>44</v>
      </c>
      <c r="E291" s="33">
        <v>0</v>
      </c>
      <c r="F291" s="43">
        <v>0</v>
      </c>
      <c r="G291" s="43">
        <f>IFERROR(G290+PQ_Test_UPDOWN[[#This Row],[Factor]]*PQ_Test_UPDOWN[[#This Row],[Rate]]*IF(Test_type="Up &amp; Down combined",1,0),0)</f>
        <v>0</v>
      </c>
      <c r="H291" s="54">
        <f>'Request Details'!$H$5*PQ_Test_UPDOWN[[#This Row],[Profile]]</f>
        <v>0</v>
      </c>
      <c r="I291" s="54">
        <f>'Request Details'!$H$5*PQ_Test_UPDOWN[[#This Row],[Rate]]*15</f>
        <v>0</v>
      </c>
      <c r="Q291" s="35"/>
    </row>
    <row r="292" spans="2:17" x14ac:dyDescent="0.3">
      <c r="B292" s="34">
        <f>TEXT(PQ_Test_UPDOWN[[#This Row],[Timestep]]*"00:00:04","HH:MM:SS")+0</f>
        <v>1.2222222222222223E-2</v>
      </c>
      <c r="C292" s="33">
        <v>264</v>
      </c>
      <c r="D292" s="33" t="s">
        <v>44</v>
      </c>
      <c r="E292" s="33">
        <v>0</v>
      </c>
      <c r="F292" s="43">
        <v>0</v>
      </c>
      <c r="G292" s="43">
        <f>IFERROR(G291+PQ_Test_UPDOWN[[#This Row],[Factor]]*PQ_Test_UPDOWN[[#This Row],[Rate]]*IF(Test_type="Up &amp; Down combined",1,0),0)</f>
        <v>0</v>
      </c>
      <c r="H292" s="54">
        <f>'Request Details'!$H$5*PQ_Test_UPDOWN[[#This Row],[Profile]]</f>
        <v>0</v>
      </c>
      <c r="I292" s="54">
        <f>'Request Details'!$H$5*PQ_Test_UPDOWN[[#This Row],[Rate]]*15</f>
        <v>0</v>
      </c>
      <c r="Q292" s="35"/>
    </row>
    <row r="293" spans="2:17" x14ac:dyDescent="0.3">
      <c r="B293" s="34">
        <f>TEXT(PQ_Test_UPDOWN[[#This Row],[Timestep]]*"00:00:04","HH:MM:SS")+0</f>
        <v>1.2268518518518519E-2</v>
      </c>
      <c r="C293" s="33">
        <v>265</v>
      </c>
      <c r="D293" s="33" t="s">
        <v>44</v>
      </c>
      <c r="E293" s="33">
        <v>0</v>
      </c>
      <c r="F293" s="43">
        <v>0</v>
      </c>
      <c r="G293" s="43">
        <f>IFERROR(G292+PQ_Test_UPDOWN[[#This Row],[Factor]]*PQ_Test_UPDOWN[[#This Row],[Rate]]*IF(Test_type="Up &amp; Down combined",1,0),0)</f>
        <v>0</v>
      </c>
      <c r="H293" s="54">
        <f>'Request Details'!$H$5*PQ_Test_UPDOWN[[#This Row],[Profile]]</f>
        <v>0</v>
      </c>
      <c r="I293" s="54">
        <f>'Request Details'!$H$5*PQ_Test_UPDOWN[[#This Row],[Rate]]*15</f>
        <v>0</v>
      </c>
      <c r="Q293" s="35"/>
    </row>
    <row r="294" spans="2:17" x14ac:dyDescent="0.3">
      <c r="B294" s="34">
        <f>TEXT(PQ_Test_UPDOWN[[#This Row],[Timestep]]*"00:00:04","HH:MM:SS")+0</f>
        <v>1.2314814814814815E-2</v>
      </c>
      <c r="C294" s="33">
        <v>266</v>
      </c>
      <c r="D294" s="33" t="s">
        <v>44</v>
      </c>
      <c r="E294" s="33">
        <v>0</v>
      </c>
      <c r="F294" s="43">
        <v>0</v>
      </c>
      <c r="G294" s="43">
        <f>IFERROR(G293+PQ_Test_UPDOWN[[#This Row],[Factor]]*PQ_Test_UPDOWN[[#This Row],[Rate]]*IF(Test_type="Up &amp; Down combined",1,0),0)</f>
        <v>0</v>
      </c>
      <c r="H294" s="54">
        <f>'Request Details'!$H$5*PQ_Test_UPDOWN[[#This Row],[Profile]]</f>
        <v>0</v>
      </c>
      <c r="I294" s="54">
        <f>'Request Details'!$H$5*PQ_Test_UPDOWN[[#This Row],[Rate]]*15</f>
        <v>0</v>
      </c>
      <c r="Q294" s="35"/>
    </row>
    <row r="295" spans="2:17" x14ac:dyDescent="0.3">
      <c r="B295" s="34">
        <f>TEXT(PQ_Test_UPDOWN[[#This Row],[Timestep]]*"00:00:04","HH:MM:SS")+0</f>
        <v>1.2361111111111113E-2</v>
      </c>
      <c r="C295" s="33">
        <v>267</v>
      </c>
      <c r="D295" s="33" t="s">
        <v>44</v>
      </c>
      <c r="E295" s="33">
        <v>0</v>
      </c>
      <c r="F295" s="43">
        <v>0</v>
      </c>
      <c r="G295" s="43">
        <f>IFERROR(G294+PQ_Test_UPDOWN[[#This Row],[Factor]]*PQ_Test_UPDOWN[[#This Row],[Rate]]*IF(Test_type="Up &amp; Down combined",1,0),0)</f>
        <v>0</v>
      </c>
      <c r="H295" s="54">
        <f>'Request Details'!$H$5*PQ_Test_UPDOWN[[#This Row],[Profile]]</f>
        <v>0</v>
      </c>
      <c r="I295" s="54">
        <f>'Request Details'!$H$5*PQ_Test_UPDOWN[[#This Row],[Rate]]*15</f>
        <v>0</v>
      </c>
      <c r="Q295" s="35"/>
    </row>
    <row r="296" spans="2:17" x14ac:dyDescent="0.3">
      <c r="B296" s="34">
        <f>TEXT(PQ_Test_UPDOWN[[#This Row],[Timestep]]*"00:00:04","HH:MM:SS")+0</f>
        <v>1.2407407407407409E-2</v>
      </c>
      <c r="C296" s="33">
        <v>268</v>
      </c>
      <c r="D296" s="33" t="s">
        <v>44</v>
      </c>
      <c r="E296" s="33">
        <v>0</v>
      </c>
      <c r="F296" s="43">
        <v>0</v>
      </c>
      <c r="G296" s="43">
        <f>IFERROR(G295+PQ_Test_UPDOWN[[#This Row],[Factor]]*PQ_Test_UPDOWN[[#This Row],[Rate]]*IF(Test_type="Up &amp; Down combined",1,0),0)</f>
        <v>0</v>
      </c>
      <c r="H296" s="54">
        <f>'Request Details'!$H$5*PQ_Test_UPDOWN[[#This Row],[Profile]]</f>
        <v>0</v>
      </c>
      <c r="I296" s="54">
        <f>'Request Details'!$H$5*PQ_Test_UPDOWN[[#This Row],[Rate]]*15</f>
        <v>0</v>
      </c>
      <c r="Q296" s="35"/>
    </row>
    <row r="297" spans="2:17" x14ac:dyDescent="0.3">
      <c r="B297" s="34">
        <f>TEXT(PQ_Test_UPDOWN[[#This Row],[Timestep]]*"00:00:04","HH:MM:SS")+0</f>
        <v>1.2453703703703703E-2</v>
      </c>
      <c r="C297" s="33">
        <v>269</v>
      </c>
      <c r="D297" s="33" t="s">
        <v>44</v>
      </c>
      <c r="E297" s="33">
        <v>0</v>
      </c>
      <c r="F297" s="43">
        <v>0</v>
      </c>
      <c r="G297" s="43">
        <f>IFERROR(G296+PQ_Test_UPDOWN[[#This Row],[Factor]]*PQ_Test_UPDOWN[[#This Row],[Rate]]*IF(Test_type="Up &amp; Down combined",1,0),0)</f>
        <v>0</v>
      </c>
      <c r="H297" s="54">
        <f>'Request Details'!$H$5*PQ_Test_UPDOWN[[#This Row],[Profile]]</f>
        <v>0</v>
      </c>
      <c r="I297" s="54">
        <f>'Request Details'!$H$5*PQ_Test_UPDOWN[[#This Row],[Rate]]*15</f>
        <v>0</v>
      </c>
      <c r="Q297" s="35"/>
    </row>
    <row r="298" spans="2:17" x14ac:dyDescent="0.3">
      <c r="B298" s="34">
        <f>TEXT(PQ_Test_UPDOWN[[#This Row],[Timestep]]*"00:00:04","HH:MM:SS")+0</f>
        <v>1.2499999999999999E-2</v>
      </c>
      <c r="C298" s="33">
        <v>270</v>
      </c>
      <c r="D298" s="33" t="s">
        <v>44</v>
      </c>
      <c r="E298" s="33">
        <v>0</v>
      </c>
      <c r="F298" s="43">
        <v>0</v>
      </c>
      <c r="G298" s="43">
        <f>IFERROR(G297+PQ_Test_UPDOWN[[#This Row],[Factor]]*PQ_Test_UPDOWN[[#This Row],[Rate]]*IF(Test_type="Up &amp; Down combined",1,0),0)</f>
        <v>0</v>
      </c>
      <c r="H298" s="54">
        <f>'Request Details'!$H$5*PQ_Test_UPDOWN[[#This Row],[Profile]]</f>
        <v>0</v>
      </c>
      <c r="I298" s="54">
        <f>'Request Details'!$H$5*PQ_Test_UPDOWN[[#This Row],[Rate]]*15</f>
        <v>0</v>
      </c>
      <c r="Q298" s="35"/>
    </row>
    <row r="299" spans="2:17" x14ac:dyDescent="0.3">
      <c r="B299" s="34">
        <f>TEXT(PQ_Test_UPDOWN[[#This Row],[Timestep]]*"00:00:04","HH:MM:SS")+0</f>
        <v>1.2546296296296297E-2</v>
      </c>
      <c r="C299" s="33">
        <v>271</v>
      </c>
      <c r="D299" s="33" t="s">
        <v>44</v>
      </c>
      <c r="E299" s="33">
        <v>0</v>
      </c>
      <c r="F299" s="43">
        <v>0</v>
      </c>
      <c r="G299" s="43">
        <f>IFERROR(G298+PQ_Test_UPDOWN[[#This Row],[Factor]]*PQ_Test_UPDOWN[[#This Row],[Rate]]*IF(Test_type="Up &amp; Down combined",1,0),0)</f>
        <v>0</v>
      </c>
      <c r="H299" s="54">
        <f>'Request Details'!$H$5*PQ_Test_UPDOWN[[#This Row],[Profile]]</f>
        <v>0</v>
      </c>
      <c r="I299" s="54">
        <f>'Request Details'!$H$5*PQ_Test_UPDOWN[[#This Row],[Rate]]*15</f>
        <v>0</v>
      </c>
      <c r="Q299" s="35"/>
    </row>
    <row r="300" spans="2:17" x14ac:dyDescent="0.3">
      <c r="B300" s="34">
        <f>TEXT(PQ_Test_UPDOWN[[#This Row],[Timestep]]*"00:00:04","HH:MM:SS")+0</f>
        <v>1.2592592592592593E-2</v>
      </c>
      <c r="C300" s="33">
        <v>272</v>
      </c>
      <c r="D300" s="33" t="s">
        <v>44</v>
      </c>
      <c r="E300" s="33">
        <v>0</v>
      </c>
      <c r="F300" s="43">
        <v>0</v>
      </c>
      <c r="G300" s="43">
        <f>IFERROR(G299+PQ_Test_UPDOWN[[#This Row],[Factor]]*PQ_Test_UPDOWN[[#This Row],[Rate]]*IF(Test_type="Up &amp; Down combined",1,0),0)</f>
        <v>0</v>
      </c>
      <c r="H300" s="54">
        <f>'Request Details'!$H$5*PQ_Test_UPDOWN[[#This Row],[Profile]]</f>
        <v>0</v>
      </c>
      <c r="I300" s="54">
        <f>'Request Details'!$H$5*PQ_Test_UPDOWN[[#This Row],[Rate]]*15</f>
        <v>0</v>
      </c>
      <c r="Q300" s="35"/>
    </row>
    <row r="301" spans="2:17" x14ac:dyDescent="0.3">
      <c r="B301" s="34">
        <f>TEXT(PQ_Test_UPDOWN[[#This Row],[Timestep]]*"00:00:04","HH:MM:SS")+0</f>
        <v>1.2638888888888889E-2</v>
      </c>
      <c r="C301" s="33">
        <v>273</v>
      </c>
      <c r="D301" s="33" t="s">
        <v>44</v>
      </c>
      <c r="E301" s="33">
        <v>0</v>
      </c>
      <c r="F301" s="43">
        <v>0</v>
      </c>
      <c r="G301" s="43">
        <f>IFERROR(G300+PQ_Test_UPDOWN[[#This Row],[Factor]]*PQ_Test_UPDOWN[[#This Row],[Rate]]*IF(Test_type="Up &amp; Down combined",1,0),0)</f>
        <v>0</v>
      </c>
      <c r="H301" s="54">
        <f>'Request Details'!$H$5*PQ_Test_UPDOWN[[#This Row],[Profile]]</f>
        <v>0</v>
      </c>
      <c r="I301" s="54">
        <f>'Request Details'!$H$5*PQ_Test_UPDOWN[[#This Row],[Rate]]*15</f>
        <v>0</v>
      </c>
      <c r="Q301" s="35"/>
    </row>
    <row r="302" spans="2:17" x14ac:dyDescent="0.3">
      <c r="B302" s="34">
        <f>TEXT(PQ_Test_UPDOWN[[#This Row],[Timestep]]*"00:00:04","HH:MM:SS")+0</f>
        <v>1.2685185185185183E-2</v>
      </c>
      <c r="C302" s="33">
        <v>274</v>
      </c>
      <c r="D302" s="33" t="s">
        <v>44</v>
      </c>
      <c r="E302" s="33">
        <v>0</v>
      </c>
      <c r="F302" s="43">
        <v>0</v>
      </c>
      <c r="G302" s="43">
        <f>IFERROR(G301+PQ_Test_UPDOWN[[#This Row],[Factor]]*PQ_Test_UPDOWN[[#This Row],[Rate]]*IF(Test_type="Up &amp; Down combined",1,0),0)</f>
        <v>0</v>
      </c>
      <c r="H302" s="54">
        <f>'Request Details'!$H$5*PQ_Test_UPDOWN[[#This Row],[Profile]]</f>
        <v>0</v>
      </c>
      <c r="I302" s="54">
        <f>'Request Details'!$H$5*PQ_Test_UPDOWN[[#This Row],[Rate]]*15</f>
        <v>0</v>
      </c>
      <c r="Q302" s="35"/>
    </row>
    <row r="303" spans="2:17" x14ac:dyDescent="0.3">
      <c r="B303" s="34">
        <f>TEXT(PQ_Test_UPDOWN[[#This Row],[Timestep]]*"00:00:04","HH:MM:SS")+0</f>
        <v>1.2731481481481481E-2</v>
      </c>
      <c r="C303" s="33">
        <v>275</v>
      </c>
      <c r="D303" s="33" t="s">
        <v>44</v>
      </c>
      <c r="E303" s="33">
        <v>0</v>
      </c>
      <c r="F303" s="43">
        <v>0</v>
      </c>
      <c r="G303" s="43">
        <f>IFERROR(G302+PQ_Test_UPDOWN[[#This Row],[Factor]]*PQ_Test_UPDOWN[[#This Row],[Rate]]*IF(Test_type="Up &amp; Down combined",1,0),0)</f>
        <v>0</v>
      </c>
      <c r="H303" s="54">
        <f>'Request Details'!$H$5*PQ_Test_UPDOWN[[#This Row],[Profile]]</f>
        <v>0</v>
      </c>
      <c r="I303" s="54">
        <f>'Request Details'!$H$5*PQ_Test_UPDOWN[[#This Row],[Rate]]*15</f>
        <v>0</v>
      </c>
      <c r="Q303" s="35"/>
    </row>
    <row r="304" spans="2:17" x14ac:dyDescent="0.3">
      <c r="B304" s="34">
        <f>TEXT(PQ_Test_UPDOWN[[#This Row],[Timestep]]*"00:00:04","HH:MM:SS")+0</f>
        <v>1.2777777777777777E-2</v>
      </c>
      <c r="C304" s="33">
        <v>276</v>
      </c>
      <c r="D304" s="33" t="s">
        <v>44</v>
      </c>
      <c r="E304" s="33">
        <v>0</v>
      </c>
      <c r="F304" s="43">
        <v>0</v>
      </c>
      <c r="G304" s="43">
        <f>IFERROR(G303+PQ_Test_UPDOWN[[#This Row],[Factor]]*PQ_Test_UPDOWN[[#This Row],[Rate]]*IF(Test_type="Up &amp; Down combined",1,0),0)</f>
        <v>0</v>
      </c>
      <c r="H304" s="54">
        <f>'Request Details'!$H$5*PQ_Test_UPDOWN[[#This Row],[Profile]]</f>
        <v>0</v>
      </c>
      <c r="I304" s="54">
        <f>'Request Details'!$H$5*PQ_Test_UPDOWN[[#This Row],[Rate]]*15</f>
        <v>0</v>
      </c>
      <c r="Q304" s="35"/>
    </row>
    <row r="305" spans="2:17" x14ac:dyDescent="0.3">
      <c r="B305" s="34">
        <f>TEXT(PQ_Test_UPDOWN[[#This Row],[Timestep]]*"00:00:04","HH:MM:SS")+0</f>
        <v>1.2824074074074073E-2</v>
      </c>
      <c r="C305" s="33">
        <v>277</v>
      </c>
      <c r="D305" s="33" t="s">
        <v>44</v>
      </c>
      <c r="E305" s="33">
        <v>0</v>
      </c>
      <c r="F305" s="43">
        <v>0</v>
      </c>
      <c r="G305" s="43">
        <f>IFERROR(G304+PQ_Test_UPDOWN[[#This Row],[Factor]]*PQ_Test_UPDOWN[[#This Row],[Rate]]*IF(Test_type="Up &amp; Down combined",1,0),0)</f>
        <v>0</v>
      </c>
      <c r="H305" s="54">
        <f>'Request Details'!$H$5*PQ_Test_UPDOWN[[#This Row],[Profile]]</f>
        <v>0</v>
      </c>
      <c r="I305" s="54">
        <f>'Request Details'!$H$5*PQ_Test_UPDOWN[[#This Row],[Rate]]*15</f>
        <v>0</v>
      </c>
      <c r="Q305" s="35"/>
    </row>
    <row r="306" spans="2:17" x14ac:dyDescent="0.3">
      <c r="B306" s="34">
        <f>TEXT(PQ_Test_UPDOWN[[#This Row],[Timestep]]*"00:00:04","HH:MM:SS")+0</f>
        <v>1.2870370370370372E-2</v>
      </c>
      <c r="C306" s="33">
        <v>278</v>
      </c>
      <c r="D306" s="33" t="s">
        <v>44</v>
      </c>
      <c r="E306" s="33">
        <v>0</v>
      </c>
      <c r="F306" s="43">
        <v>0</v>
      </c>
      <c r="G306" s="43">
        <f>IFERROR(G305+PQ_Test_UPDOWN[[#This Row],[Factor]]*PQ_Test_UPDOWN[[#This Row],[Rate]]*IF(Test_type="Up &amp; Down combined",1,0),0)</f>
        <v>0</v>
      </c>
      <c r="H306" s="54">
        <f>'Request Details'!$H$5*PQ_Test_UPDOWN[[#This Row],[Profile]]</f>
        <v>0</v>
      </c>
      <c r="I306" s="54">
        <f>'Request Details'!$H$5*PQ_Test_UPDOWN[[#This Row],[Rate]]*15</f>
        <v>0</v>
      </c>
      <c r="Q306" s="35"/>
    </row>
    <row r="307" spans="2:17" x14ac:dyDescent="0.3">
      <c r="B307" s="34">
        <f>TEXT(PQ_Test_UPDOWN[[#This Row],[Timestep]]*"00:00:04","HH:MM:SS")+0</f>
        <v>1.2916666666666667E-2</v>
      </c>
      <c r="C307" s="33">
        <v>279</v>
      </c>
      <c r="D307" s="33" t="s">
        <v>44</v>
      </c>
      <c r="E307" s="33">
        <v>0</v>
      </c>
      <c r="F307" s="43">
        <v>0</v>
      </c>
      <c r="G307" s="43">
        <f>IFERROR(G306+PQ_Test_UPDOWN[[#This Row],[Factor]]*PQ_Test_UPDOWN[[#This Row],[Rate]]*IF(Test_type="Up &amp; Down combined",1,0),0)</f>
        <v>0</v>
      </c>
      <c r="H307" s="54">
        <f>'Request Details'!$H$5*PQ_Test_UPDOWN[[#This Row],[Profile]]</f>
        <v>0</v>
      </c>
      <c r="I307" s="54">
        <f>'Request Details'!$H$5*PQ_Test_UPDOWN[[#This Row],[Rate]]*15</f>
        <v>0</v>
      </c>
      <c r="Q307" s="35"/>
    </row>
    <row r="308" spans="2:17" x14ac:dyDescent="0.3">
      <c r="B308" s="34">
        <f>TEXT(PQ_Test_UPDOWN[[#This Row],[Timestep]]*"00:00:04","HH:MM:SS")+0</f>
        <v>1.2962962962962963E-2</v>
      </c>
      <c r="C308" s="33">
        <v>280</v>
      </c>
      <c r="D308" s="33" t="s">
        <v>44</v>
      </c>
      <c r="E308" s="33">
        <v>0</v>
      </c>
      <c r="F308" s="43">
        <v>0</v>
      </c>
      <c r="G308" s="43">
        <f>IFERROR(G307+PQ_Test_UPDOWN[[#This Row],[Factor]]*PQ_Test_UPDOWN[[#This Row],[Rate]]*IF(Test_type="Up &amp; Down combined",1,0),0)</f>
        <v>0</v>
      </c>
      <c r="H308" s="54">
        <f>'Request Details'!$H$5*PQ_Test_UPDOWN[[#This Row],[Profile]]</f>
        <v>0</v>
      </c>
      <c r="I308" s="54">
        <f>'Request Details'!$H$5*PQ_Test_UPDOWN[[#This Row],[Rate]]*15</f>
        <v>0</v>
      </c>
      <c r="Q308" s="35"/>
    </row>
    <row r="309" spans="2:17" x14ac:dyDescent="0.3">
      <c r="B309" s="34">
        <f>TEXT(PQ_Test_UPDOWN[[#This Row],[Timestep]]*"00:00:04","HH:MM:SS")+0</f>
        <v>1.300925925925926E-2</v>
      </c>
      <c r="C309" s="33">
        <v>281</v>
      </c>
      <c r="D309" s="33" t="s">
        <v>44</v>
      </c>
      <c r="E309" s="33">
        <v>0</v>
      </c>
      <c r="F309" s="43">
        <v>0</v>
      </c>
      <c r="G309" s="43">
        <f>IFERROR(G308+PQ_Test_UPDOWN[[#This Row],[Factor]]*PQ_Test_UPDOWN[[#This Row],[Rate]]*IF(Test_type="Up &amp; Down combined",1,0),0)</f>
        <v>0</v>
      </c>
      <c r="H309" s="54">
        <f>'Request Details'!$H$5*PQ_Test_UPDOWN[[#This Row],[Profile]]</f>
        <v>0</v>
      </c>
      <c r="I309" s="54">
        <f>'Request Details'!$H$5*PQ_Test_UPDOWN[[#This Row],[Rate]]*15</f>
        <v>0</v>
      </c>
      <c r="Q309" s="35"/>
    </row>
    <row r="310" spans="2:17" x14ac:dyDescent="0.3">
      <c r="B310" s="34">
        <f>TEXT(PQ_Test_UPDOWN[[#This Row],[Timestep]]*"00:00:04","HH:MM:SS")+0</f>
        <v>1.3055555555555556E-2</v>
      </c>
      <c r="C310" s="33">
        <v>282</v>
      </c>
      <c r="D310" s="33" t="s">
        <v>44</v>
      </c>
      <c r="E310" s="33">
        <v>0</v>
      </c>
      <c r="F310" s="43">
        <v>0</v>
      </c>
      <c r="G310" s="43">
        <f>IFERROR(G309+PQ_Test_UPDOWN[[#This Row],[Factor]]*PQ_Test_UPDOWN[[#This Row],[Rate]]*IF(Test_type="Up &amp; Down combined",1,0),0)</f>
        <v>0</v>
      </c>
      <c r="H310" s="54">
        <f>'Request Details'!$H$5*PQ_Test_UPDOWN[[#This Row],[Profile]]</f>
        <v>0</v>
      </c>
      <c r="I310" s="54">
        <f>'Request Details'!$H$5*PQ_Test_UPDOWN[[#This Row],[Rate]]*15</f>
        <v>0</v>
      </c>
      <c r="Q310" s="35"/>
    </row>
    <row r="311" spans="2:17" x14ac:dyDescent="0.3">
      <c r="B311" s="34">
        <f>TEXT(PQ_Test_UPDOWN[[#This Row],[Timestep]]*"00:00:04","HH:MM:SS")+0</f>
        <v>1.3101851851851852E-2</v>
      </c>
      <c r="C311" s="33">
        <v>283</v>
      </c>
      <c r="D311" s="33" t="s">
        <v>44</v>
      </c>
      <c r="E311" s="33">
        <v>0</v>
      </c>
      <c r="F311" s="43">
        <v>0</v>
      </c>
      <c r="G311" s="43">
        <f>IFERROR(G310+PQ_Test_UPDOWN[[#This Row],[Factor]]*PQ_Test_UPDOWN[[#This Row],[Rate]]*IF(Test_type="Up &amp; Down combined",1,0),0)</f>
        <v>0</v>
      </c>
      <c r="H311" s="54">
        <f>'Request Details'!$H$5*PQ_Test_UPDOWN[[#This Row],[Profile]]</f>
        <v>0</v>
      </c>
      <c r="I311" s="54">
        <f>'Request Details'!$H$5*PQ_Test_UPDOWN[[#This Row],[Rate]]*15</f>
        <v>0</v>
      </c>
      <c r="Q311" s="35"/>
    </row>
    <row r="312" spans="2:17" x14ac:dyDescent="0.3">
      <c r="B312" s="34">
        <f>TEXT(PQ_Test_UPDOWN[[#This Row],[Timestep]]*"00:00:04","HH:MM:SS")+0</f>
        <v>1.3148148148148147E-2</v>
      </c>
      <c r="C312" s="33">
        <v>284</v>
      </c>
      <c r="D312" s="33" t="s">
        <v>44</v>
      </c>
      <c r="E312" s="33">
        <v>0</v>
      </c>
      <c r="F312" s="43">
        <v>0</v>
      </c>
      <c r="G312" s="43">
        <f>IFERROR(G311+PQ_Test_UPDOWN[[#This Row],[Factor]]*PQ_Test_UPDOWN[[#This Row],[Rate]]*IF(Test_type="Up &amp; Down combined",1,0),0)</f>
        <v>0</v>
      </c>
      <c r="H312" s="54">
        <f>'Request Details'!$H$5*PQ_Test_UPDOWN[[#This Row],[Profile]]</f>
        <v>0</v>
      </c>
      <c r="I312" s="54">
        <f>'Request Details'!$H$5*PQ_Test_UPDOWN[[#This Row],[Rate]]*15</f>
        <v>0</v>
      </c>
      <c r="Q312" s="35"/>
    </row>
    <row r="313" spans="2:17" x14ac:dyDescent="0.3">
      <c r="B313" s="34">
        <f>TEXT(PQ_Test_UPDOWN[[#This Row],[Timestep]]*"00:00:04","HH:MM:SS")+0</f>
        <v>1.3194444444444444E-2</v>
      </c>
      <c r="C313" s="33">
        <v>285</v>
      </c>
      <c r="D313" s="33" t="s">
        <v>44</v>
      </c>
      <c r="E313" s="33">
        <v>0</v>
      </c>
      <c r="F313" s="43">
        <v>0</v>
      </c>
      <c r="G313" s="43">
        <f>IFERROR(G312+PQ_Test_UPDOWN[[#This Row],[Factor]]*PQ_Test_UPDOWN[[#This Row],[Rate]]*IF(Test_type="Up &amp; Down combined",1,0),0)</f>
        <v>0</v>
      </c>
      <c r="H313" s="54">
        <f>'Request Details'!$H$5*PQ_Test_UPDOWN[[#This Row],[Profile]]</f>
        <v>0</v>
      </c>
      <c r="I313" s="54">
        <f>'Request Details'!$H$5*PQ_Test_UPDOWN[[#This Row],[Rate]]*15</f>
        <v>0</v>
      </c>
      <c r="Q313" s="35"/>
    </row>
    <row r="314" spans="2:17" x14ac:dyDescent="0.3">
      <c r="B314" s="34">
        <f>TEXT(PQ_Test_UPDOWN[[#This Row],[Timestep]]*"00:00:04","HH:MM:SS")+0</f>
        <v>1.324074074074074E-2</v>
      </c>
      <c r="C314" s="33">
        <v>286</v>
      </c>
      <c r="D314" s="33" t="s">
        <v>44</v>
      </c>
      <c r="E314" s="33">
        <v>0</v>
      </c>
      <c r="F314" s="43">
        <v>0</v>
      </c>
      <c r="G314" s="43">
        <f>IFERROR(G313+PQ_Test_UPDOWN[[#This Row],[Factor]]*PQ_Test_UPDOWN[[#This Row],[Rate]]*IF(Test_type="Up &amp; Down combined",1,0),0)</f>
        <v>0</v>
      </c>
      <c r="H314" s="54">
        <f>'Request Details'!$H$5*PQ_Test_UPDOWN[[#This Row],[Profile]]</f>
        <v>0</v>
      </c>
      <c r="I314" s="54">
        <f>'Request Details'!$H$5*PQ_Test_UPDOWN[[#This Row],[Rate]]*15</f>
        <v>0</v>
      </c>
      <c r="Q314" s="35"/>
    </row>
    <row r="315" spans="2:17" x14ac:dyDescent="0.3">
      <c r="B315" s="34">
        <f>TEXT(PQ_Test_UPDOWN[[#This Row],[Timestep]]*"00:00:04","HH:MM:SS")+0</f>
        <v>1.3287037037037036E-2</v>
      </c>
      <c r="C315" s="33">
        <v>287</v>
      </c>
      <c r="D315" s="33" t="s">
        <v>44</v>
      </c>
      <c r="E315" s="33">
        <v>0</v>
      </c>
      <c r="F315" s="43">
        <v>0</v>
      </c>
      <c r="G315" s="43">
        <f>IFERROR(G314+PQ_Test_UPDOWN[[#This Row],[Factor]]*PQ_Test_UPDOWN[[#This Row],[Rate]]*IF(Test_type="Up &amp; Down combined",1,0),0)</f>
        <v>0</v>
      </c>
      <c r="H315" s="54">
        <f>'Request Details'!$H$5*PQ_Test_UPDOWN[[#This Row],[Profile]]</f>
        <v>0</v>
      </c>
      <c r="I315" s="54">
        <f>'Request Details'!$H$5*PQ_Test_UPDOWN[[#This Row],[Rate]]*15</f>
        <v>0</v>
      </c>
      <c r="Q315" s="35"/>
    </row>
    <row r="316" spans="2:17" x14ac:dyDescent="0.3">
      <c r="B316" s="34">
        <f>TEXT(PQ_Test_UPDOWN[[#This Row],[Timestep]]*"00:00:04","HH:MM:SS")+0</f>
        <v>1.3333333333333334E-2</v>
      </c>
      <c r="C316" s="33">
        <v>288</v>
      </c>
      <c r="D316" s="33" t="s">
        <v>44</v>
      </c>
      <c r="E316" s="33">
        <v>0</v>
      </c>
      <c r="F316" s="43">
        <v>0</v>
      </c>
      <c r="G316" s="43">
        <f>IFERROR(G315+PQ_Test_UPDOWN[[#This Row],[Factor]]*PQ_Test_UPDOWN[[#This Row],[Rate]]*IF(Test_type="Up &amp; Down combined",1,0),0)</f>
        <v>0</v>
      </c>
      <c r="H316" s="54">
        <f>'Request Details'!$H$5*PQ_Test_UPDOWN[[#This Row],[Profile]]</f>
        <v>0</v>
      </c>
      <c r="I316" s="54">
        <f>'Request Details'!$H$5*PQ_Test_UPDOWN[[#This Row],[Rate]]*15</f>
        <v>0</v>
      </c>
      <c r="Q316" s="35"/>
    </row>
    <row r="317" spans="2:17" x14ac:dyDescent="0.3">
      <c r="B317" s="34">
        <f>TEXT(PQ_Test_UPDOWN[[#This Row],[Timestep]]*"00:00:04","HH:MM:SS")+0</f>
        <v>1.3379629629629628E-2</v>
      </c>
      <c r="C317" s="33">
        <v>289</v>
      </c>
      <c r="D317" s="33" t="s">
        <v>44</v>
      </c>
      <c r="E317" s="33">
        <v>0</v>
      </c>
      <c r="F317" s="43">
        <v>0</v>
      </c>
      <c r="G317" s="43">
        <f>IFERROR(G316+PQ_Test_UPDOWN[[#This Row],[Factor]]*PQ_Test_UPDOWN[[#This Row],[Rate]]*IF(Test_type="Up &amp; Down combined",1,0),0)</f>
        <v>0</v>
      </c>
      <c r="H317" s="54">
        <f>'Request Details'!$H$5*PQ_Test_UPDOWN[[#This Row],[Profile]]</f>
        <v>0</v>
      </c>
      <c r="I317" s="54">
        <f>'Request Details'!$H$5*PQ_Test_UPDOWN[[#This Row],[Rate]]*15</f>
        <v>0</v>
      </c>
      <c r="Q317" s="35"/>
    </row>
    <row r="318" spans="2:17" x14ac:dyDescent="0.3">
      <c r="B318" s="34">
        <f>TEXT(PQ_Test_UPDOWN[[#This Row],[Timestep]]*"00:00:04","HH:MM:SS")+0</f>
        <v>1.3425925925925924E-2</v>
      </c>
      <c r="C318" s="33">
        <v>290</v>
      </c>
      <c r="D318" s="33" t="s">
        <v>44</v>
      </c>
      <c r="E318" s="33">
        <v>0</v>
      </c>
      <c r="F318" s="43">
        <v>0</v>
      </c>
      <c r="G318" s="43">
        <f>IFERROR(G317+PQ_Test_UPDOWN[[#This Row],[Factor]]*PQ_Test_UPDOWN[[#This Row],[Rate]]*IF(Test_type="Up &amp; Down combined",1,0),0)</f>
        <v>0</v>
      </c>
      <c r="H318" s="54">
        <f>'Request Details'!$H$5*PQ_Test_UPDOWN[[#This Row],[Profile]]</f>
        <v>0</v>
      </c>
      <c r="I318" s="54">
        <f>'Request Details'!$H$5*PQ_Test_UPDOWN[[#This Row],[Rate]]*15</f>
        <v>0</v>
      </c>
      <c r="Q318" s="35"/>
    </row>
    <row r="319" spans="2:17" x14ac:dyDescent="0.3">
      <c r="B319" s="34">
        <f>TEXT(PQ_Test_UPDOWN[[#This Row],[Timestep]]*"00:00:04","HH:MM:SS")+0</f>
        <v>1.3472222222222221E-2</v>
      </c>
      <c r="C319" s="33">
        <v>291</v>
      </c>
      <c r="D319" s="33" t="s">
        <v>44</v>
      </c>
      <c r="E319" s="33">
        <v>0</v>
      </c>
      <c r="F319" s="43">
        <v>0</v>
      </c>
      <c r="G319" s="43">
        <f>IFERROR(G318+PQ_Test_UPDOWN[[#This Row],[Factor]]*PQ_Test_UPDOWN[[#This Row],[Rate]]*IF(Test_type="Up &amp; Down combined",1,0),0)</f>
        <v>0</v>
      </c>
      <c r="H319" s="54">
        <f>'Request Details'!$H$5*PQ_Test_UPDOWN[[#This Row],[Profile]]</f>
        <v>0</v>
      </c>
      <c r="I319" s="54">
        <f>'Request Details'!$H$5*PQ_Test_UPDOWN[[#This Row],[Rate]]*15</f>
        <v>0</v>
      </c>
      <c r="Q319" s="35"/>
    </row>
    <row r="320" spans="2:17" x14ac:dyDescent="0.3">
      <c r="B320" s="34">
        <f>TEXT(PQ_Test_UPDOWN[[#This Row],[Timestep]]*"00:00:04","HH:MM:SS")+0</f>
        <v>1.3518518518518518E-2</v>
      </c>
      <c r="C320" s="33">
        <v>292</v>
      </c>
      <c r="D320" s="33" t="s">
        <v>44</v>
      </c>
      <c r="E320" s="33">
        <v>0</v>
      </c>
      <c r="F320" s="43">
        <v>0</v>
      </c>
      <c r="G320" s="43">
        <f>IFERROR(G319+PQ_Test_UPDOWN[[#This Row],[Factor]]*PQ_Test_UPDOWN[[#This Row],[Rate]]*IF(Test_type="Up &amp; Down combined",1,0),0)</f>
        <v>0</v>
      </c>
      <c r="H320" s="54">
        <f>'Request Details'!$H$5*PQ_Test_UPDOWN[[#This Row],[Profile]]</f>
        <v>0</v>
      </c>
      <c r="I320" s="54">
        <f>'Request Details'!$H$5*PQ_Test_UPDOWN[[#This Row],[Rate]]*15</f>
        <v>0</v>
      </c>
      <c r="Q320" s="35"/>
    </row>
    <row r="321" spans="2:17" x14ac:dyDescent="0.3">
      <c r="B321" s="34">
        <f>TEXT(PQ_Test_UPDOWN[[#This Row],[Timestep]]*"00:00:04","HH:MM:SS")+0</f>
        <v>1.3564814814814816E-2</v>
      </c>
      <c r="C321" s="33">
        <v>293</v>
      </c>
      <c r="D321" s="33" t="s">
        <v>44</v>
      </c>
      <c r="E321" s="33">
        <v>0</v>
      </c>
      <c r="F321" s="43">
        <v>0</v>
      </c>
      <c r="G321" s="43">
        <f>IFERROR(G320+PQ_Test_UPDOWN[[#This Row],[Factor]]*PQ_Test_UPDOWN[[#This Row],[Rate]]*IF(Test_type="Up &amp; Down combined",1,0),0)</f>
        <v>0</v>
      </c>
      <c r="H321" s="54">
        <f>'Request Details'!$H$5*PQ_Test_UPDOWN[[#This Row],[Profile]]</f>
        <v>0</v>
      </c>
      <c r="I321" s="54">
        <f>'Request Details'!$H$5*PQ_Test_UPDOWN[[#This Row],[Rate]]*15</f>
        <v>0</v>
      </c>
      <c r="Q321" s="35"/>
    </row>
    <row r="322" spans="2:17" x14ac:dyDescent="0.3">
      <c r="B322" s="34">
        <f>TEXT(PQ_Test_UPDOWN[[#This Row],[Timestep]]*"00:00:04","HH:MM:SS")+0</f>
        <v>1.3611111111111114E-2</v>
      </c>
      <c r="C322" s="33">
        <v>294</v>
      </c>
      <c r="D322" s="33" t="s">
        <v>44</v>
      </c>
      <c r="E322" s="33">
        <v>0</v>
      </c>
      <c r="F322" s="43">
        <v>0</v>
      </c>
      <c r="G322" s="43">
        <f>IFERROR(G321+PQ_Test_UPDOWN[[#This Row],[Factor]]*PQ_Test_UPDOWN[[#This Row],[Rate]]*IF(Test_type="Up &amp; Down combined",1,0),0)</f>
        <v>0</v>
      </c>
      <c r="H322" s="54">
        <f>'Request Details'!$H$5*PQ_Test_UPDOWN[[#This Row],[Profile]]</f>
        <v>0</v>
      </c>
      <c r="I322" s="54">
        <f>'Request Details'!$H$5*PQ_Test_UPDOWN[[#This Row],[Rate]]*15</f>
        <v>0</v>
      </c>
      <c r="Q322" s="35"/>
    </row>
    <row r="323" spans="2:17" x14ac:dyDescent="0.3">
      <c r="B323" s="34">
        <f>TEXT(PQ_Test_UPDOWN[[#This Row],[Timestep]]*"00:00:04","HH:MM:SS")+0</f>
        <v>1.3657407407407408E-2</v>
      </c>
      <c r="C323" s="33">
        <v>295</v>
      </c>
      <c r="D323" s="33" t="s">
        <v>44</v>
      </c>
      <c r="E323" s="33">
        <v>0</v>
      </c>
      <c r="F323" s="43">
        <v>0</v>
      </c>
      <c r="G323" s="43">
        <f>IFERROR(G322+PQ_Test_UPDOWN[[#This Row],[Factor]]*PQ_Test_UPDOWN[[#This Row],[Rate]]*IF(Test_type="Up &amp; Down combined",1,0),0)</f>
        <v>0</v>
      </c>
      <c r="H323" s="54">
        <f>'Request Details'!$H$5*PQ_Test_UPDOWN[[#This Row],[Profile]]</f>
        <v>0</v>
      </c>
      <c r="I323" s="54">
        <f>'Request Details'!$H$5*PQ_Test_UPDOWN[[#This Row],[Rate]]*15</f>
        <v>0</v>
      </c>
      <c r="Q323" s="35"/>
    </row>
    <row r="324" spans="2:17" x14ac:dyDescent="0.3">
      <c r="B324" s="34">
        <f>TEXT(PQ_Test_UPDOWN[[#This Row],[Timestep]]*"00:00:04","HH:MM:SS")+0</f>
        <v>1.3703703703703704E-2</v>
      </c>
      <c r="C324" s="33">
        <v>296</v>
      </c>
      <c r="D324" s="33" t="s">
        <v>44</v>
      </c>
      <c r="E324" s="33">
        <v>0</v>
      </c>
      <c r="F324" s="43">
        <v>0</v>
      </c>
      <c r="G324" s="43">
        <f>IFERROR(G323+PQ_Test_UPDOWN[[#This Row],[Factor]]*PQ_Test_UPDOWN[[#This Row],[Rate]]*IF(Test_type="Up &amp; Down combined",1,0),0)</f>
        <v>0</v>
      </c>
      <c r="H324" s="54">
        <f>'Request Details'!$H$5*PQ_Test_UPDOWN[[#This Row],[Profile]]</f>
        <v>0</v>
      </c>
      <c r="I324" s="54">
        <f>'Request Details'!$H$5*PQ_Test_UPDOWN[[#This Row],[Rate]]*15</f>
        <v>0</v>
      </c>
      <c r="Q324" s="35"/>
    </row>
    <row r="325" spans="2:17" x14ac:dyDescent="0.3">
      <c r="B325" s="34">
        <f>TEXT(PQ_Test_UPDOWN[[#This Row],[Timestep]]*"00:00:04","HH:MM:SS")+0</f>
        <v>1.375E-2</v>
      </c>
      <c r="C325" s="33">
        <v>297</v>
      </c>
      <c r="D325" s="33" t="s">
        <v>44</v>
      </c>
      <c r="E325" s="33">
        <v>0</v>
      </c>
      <c r="F325" s="43">
        <v>0</v>
      </c>
      <c r="G325" s="43">
        <f>IFERROR(G324+PQ_Test_UPDOWN[[#This Row],[Factor]]*PQ_Test_UPDOWN[[#This Row],[Rate]]*IF(Test_type="Up &amp; Down combined",1,0),0)</f>
        <v>0</v>
      </c>
      <c r="H325" s="54">
        <f>'Request Details'!$H$5*PQ_Test_UPDOWN[[#This Row],[Profile]]</f>
        <v>0</v>
      </c>
      <c r="I325" s="54">
        <f>'Request Details'!$H$5*PQ_Test_UPDOWN[[#This Row],[Rate]]*15</f>
        <v>0</v>
      </c>
      <c r="Q325" s="35"/>
    </row>
    <row r="326" spans="2:17" x14ac:dyDescent="0.3">
      <c r="B326" s="34">
        <f>TEXT(PQ_Test_UPDOWN[[#This Row],[Timestep]]*"00:00:04","HH:MM:SS")+0</f>
        <v>1.3796296296296298E-2</v>
      </c>
      <c r="C326" s="33">
        <v>298</v>
      </c>
      <c r="D326" s="33" t="s">
        <v>44</v>
      </c>
      <c r="E326" s="33">
        <v>0</v>
      </c>
      <c r="F326" s="43">
        <v>0</v>
      </c>
      <c r="G326" s="43">
        <f>IFERROR(G325+PQ_Test_UPDOWN[[#This Row],[Factor]]*PQ_Test_UPDOWN[[#This Row],[Rate]]*IF(Test_type="Up &amp; Down combined",1,0),0)</f>
        <v>0</v>
      </c>
      <c r="H326" s="54">
        <f>'Request Details'!$H$5*PQ_Test_UPDOWN[[#This Row],[Profile]]</f>
        <v>0</v>
      </c>
      <c r="I326" s="54">
        <f>'Request Details'!$H$5*PQ_Test_UPDOWN[[#This Row],[Rate]]*15</f>
        <v>0</v>
      </c>
      <c r="Q326" s="35"/>
    </row>
    <row r="327" spans="2:17" x14ac:dyDescent="0.3">
      <c r="B327" s="34">
        <f>TEXT(PQ_Test_UPDOWN[[#This Row],[Timestep]]*"00:00:04","HH:MM:SS")+0</f>
        <v>1.3842592592592594E-2</v>
      </c>
      <c r="C327" s="33">
        <v>299</v>
      </c>
      <c r="D327" s="33" t="s">
        <v>44</v>
      </c>
      <c r="E327" s="33">
        <v>0</v>
      </c>
      <c r="F327" s="43">
        <v>0</v>
      </c>
      <c r="G327" s="43">
        <f>IFERROR(G326+PQ_Test_UPDOWN[[#This Row],[Factor]]*PQ_Test_UPDOWN[[#This Row],[Rate]]*IF(Test_type="Up &amp; Down combined",1,0),0)</f>
        <v>0</v>
      </c>
      <c r="H327" s="54">
        <f>'Request Details'!$H$5*PQ_Test_UPDOWN[[#This Row],[Profile]]</f>
        <v>0</v>
      </c>
      <c r="I327" s="54">
        <f>'Request Details'!$H$5*PQ_Test_UPDOWN[[#This Row],[Rate]]*15</f>
        <v>0</v>
      </c>
      <c r="Q327" s="35"/>
    </row>
    <row r="328" spans="2:17" x14ac:dyDescent="0.3">
      <c r="B328" s="34">
        <f>TEXT(PQ_Test_UPDOWN[[#This Row],[Timestep]]*"00:00:04","HH:MM:SS")+0</f>
        <v>1.3888888888888888E-2</v>
      </c>
      <c r="C328" s="33">
        <v>300</v>
      </c>
      <c r="D328" s="33" t="s">
        <v>44</v>
      </c>
      <c r="E328" s="33">
        <v>0</v>
      </c>
      <c r="F328" s="43">
        <v>0</v>
      </c>
      <c r="G328" s="43">
        <f>IFERROR(G327+PQ_Test_UPDOWN[[#This Row],[Factor]]*PQ_Test_UPDOWN[[#This Row],[Rate]]*IF(Test_type="Up &amp; Down combined",1,0),0)</f>
        <v>0</v>
      </c>
      <c r="H328" s="54">
        <f>'Request Details'!$H$5*PQ_Test_UPDOWN[[#This Row],[Profile]]</f>
        <v>0</v>
      </c>
      <c r="I328" s="54">
        <f>'Request Details'!$H$5*PQ_Test_UPDOWN[[#This Row],[Rate]]*15</f>
        <v>0</v>
      </c>
      <c r="Q328" s="35"/>
    </row>
    <row r="329" spans="2:17" x14ac:dyDescent="0.3">
      <c r="B329" s="34">
        <f>TEXT(PQ_Test_UPDOWN[[#This Row],[Timestep]]*"00:00:04","HH:MM:SS")+0</f>
        <v>1.3935185185185184E-2</v>
      </c>
      <c r="C329" s="33">
        <v>301</v>
      </c>
      <c r="D329" s="33" t="s">
        <v>44</v>
      </c>
      <c r="E329" s="33">
        <v>0</v>
      </c>
      <c r="F329" s="43">
        <v>0</v>
      </c>
      <c r="G329" s="43">
        <f>IFERROR(G328+PQ_Test_UPDOWN[[#This Row],[Factor]]*PQ_Test_UPDOWN[[#This Row],[Rate]]*IF(Test_type="Up &amp; Down combined",1,0),0)</f>
        <v>0</v>
      </c>
      <c r="H329" s="54">
        <f>'Request Details'!$H$5*PQ_Test_UPDOWN[[#This Row],[Profile]]</f>
        <v>0</v>
      </c>
      <c r="I329" s="54">
        <f>'Request Details'!$H$5*PQ_Test_UPDOWN[[#This Row],[Rate]]*15</f>
        <v>0</v>
      </c>
      <c r="Q329" s="35"/>
    </row>
    <row r="330" spans="2:17" x14ac:dyDescent="0.3">
      <c r="B330" s="34">
        <f>TEXT(PQ_Test_UPDOWN[[#This Row],[Timestep]]*"00:00:04","HH:MM:SS")+0</f>
        <v>1.3981481481481482E-2</v>
      </c>
      <c r="C330" s="33">
        <v>302</v>
      </c>
      <c r="D330" s="33" t="s">
        <v>44</v>
      </c>
      <c r="E330" s="33">
        <v>0</v>
      </c>
      <c r="F330" s="43">
        <v>0</v>
      </c>
      <c r="G330" s="43">
        <f>IFERROR(G329+PQ_Test_UPDOWN[[#This Row],[Factor]]*PQ_Test_UPDOWN[[#This Row],[Rate]]*IF(Test_type="Up &amp; Down combined",1,0),0)</f>
        <v>0</v>
      </c>
      <c r="H330" s="54">
        <f>'Request Details'!$H$5*PQ_Test_UPDOWN[[#This Row],[Profile]]</f>
        <v>0</v>
      </c>
      <c r="I330" s="54">
        <f>'Request Details'!$H$5*PQ_Test_UPDOWN[[#This Row],[Rate]]*15</f>
        <v>0</v>
      </c>
      <c r="Q330" s="35"/>
    </row>
    <row r="331" spans="2:17" x14ac:dyDescent="0.3">
      <c r="B331" s="34">
        <f>TEXT(PQ_Test_UPDOWN[[#This Row],[Timestep]]*"00:00:04","HH:MM:SS")+0</f>
        <v>1.4027777777777778E-2</v>
      </c>
      <c r="C331" s="33">
        <v>303</v>
      </c>
      <c r="D331" s="33" t="s">
        <v>44</v>
      </c>
      <c r="E331" s="33">
        <v>0</v>
      </c>
      <c r="F331" s="43">
        <v>0</v>
      </c>
      <c r="G331" s="43">
        <f>IFERROR(G330+PQ_Test_UPDOWN[[#This Row],[Factor]]*PQ_Test_UPDOWN[[#This Row],[Rate]]*IF(Test_type="Up &amp; Down combined",1,0),0)</f>
        <v>0</v>
      </c>
      <c r="H331" s="54">
        <f>'Request Details'!$H$5*PQ_Test_UPDOWN[[#This Row],[Profile]]</f>
        <v>0</v>
      </c>
      <c r="I331" s="54">
        <f>'Request Details'!$H$5*PQ_Test_UPDOWN[[#This Row],[Rate]]*15</f>
        <v>0</v>
      </c>
      <c r="Q331" s="35"/>
    </row>
    <row r="332" spans="2:17" x14ac:dyDescent="0.3">
      <c r="B332" s="34">
        <f>TEXT(PQ_Test_UPDOWN[[#This Row],[Timestep]]*"00:00:04","HH:MM:SS")+0</f>
        <v>1.4074074074074074E-2</v>
      </c>
      <c r="C332" s="33">
        <v>304</v>
      </c>
      <c r="D332" s="33" t="s">
        <v>44</v>
      </c>
      <c r="E332" s="33">
        <v>0</v>
      </c>
      <c r="F332" s="43">
        <v>0</v>
      </c>
      <c r="G332" s="43">
        <f>IFERROR(G331+PQ_Test_UPDOWN[[#This Row],[Factor]]*PQ_Test_UPDOWN[[#This Row],[Rate]]*IF(Test_type="Up &amp; Down combined",1,0),0)</f>
        <v>0</v>
      </c>
      <c r="H332" s="54">
        <f>'Request Details'!$H$5*PQ_Test_UPDOWN[[#This Row],[Profile]]</f>
        <v>0</v>
      </c>
      <c r="I332" s="54">
        <f>'Request Details'!$H$5*PQ_Test_UPDOWN[[#This Row],[Rate]]*15</f>
        <v>0</v>
      </c>
      <c r="Q332" s="35"/>
    </row>
    <row r="333" spans="2:17" x14ac:dyDescent="0.3">
      <c r="B333" s="34">
        <f>TEXT(PQ_Test_UPDOWN[[#This Row],[Timestep]]*"00:00:04","HH:MM:SS")+0</f>
        <v>1.4120370370370368E-2</v>
      </c>
      <c r="C333" s="33">
        <v>305</v>
      </c>
      <c r="D333" s="33" t="s">
        <v>44</v>
      </c>
      <c r="E333" s="33">
        <v>0</v>
      </c>
      <c r="F333" s="43">
        <v>0</v>
      </c>
      <c r="G333" s="43">
        <f>IFERROR(G332+PQ_Test_UPDOWN[[#This Row],[Factor]]*PQ_Test_UPDOWN[[#This Row],[Rate]]*IF(Test_type="Up &amp; Down combined",1,0),0)</f>
        <v>0</v>
      </c>
      <c r="H333" s="54">
        <f>'Request Details'!$H$5*PQ_Test_UPDOWN[[#This Row],[Profile]]</f>
        <v>0</v>
      </c>
      <c r="I333" s="54">
        <f>'Request Details'!$H$5*PQ_Test_UPDOWN[[#This Row],[Rate]]*15</f>
        <v>0</v>
      </c>
      <c r="Q333" s="35"/>
    </row>
    <row r="334" spans="2:17" x14ac:dyDescent="0.3">
      <c r="B334" s="34">
        <f>TEXT(PQ_Test_UPDOWN[[#This Row],[Timestep]]*"00:00:04","HH:MM:SS")+0</f>
        <v>1.4166666666666666E-2</v>
      </c>
      <c r="C334" s="33">
        <v>306</v>
      </c>
      <c r="D334" s="33" t="s">
        <v>44</v>
      </c>
      <c r="E334" s="33">
        <v>0</v>
      </c>
      <c r="F334" s="43">
        <v>0</v>
      </c>
      <c r="G334" s="43">
        <f>IFERROR(G333+PQ_Test_UPDOWN[[#This Row],[Factor]]*PQ_Test_UPDOWN[[#This Row],[Rate]]*IF(Test_type="Up &amp; Down combined",1,0),0)</f>
        <v>0</v>
      </c>
      <c r="H334" s="54">
        <f>'Request Details'!$H$5*PQ_Test_UPDOWN[[#This Row],[Profile]]</f>
        <v>0</v>
      </c>
      <c r="I334" s="54">
        <f>'Request Details'!$H$5*PQ_Test_UPDOWN[[#This Row],[Rate]]*15</f>
        <v>0</v>
      </c>
      <c r="Q334" s="35"/>
    </row>
    <row r="335" spans="2:17" x14ac:dyDescent="0.3">
      <c r="B335" s="34">
        <f>TEXT(PQ_Test_UPDOWN[[#This Row],[Timestep]]*"00:00:04","HH:MM:SS")+0</f>
        <v>1.4212962962962962E-2</v>
      </c>
      <c r="C335" s="33">
        <v>307</v>
      </c>
      <c r="D335" s="33" t="s">
        <v>44</v>
      </c>
      <c r="E335" s="33">
        <v>0</v>
      </c>
      <c r="F335" s="43">
        <v>0</v>
      </c>
      <c r="G335" s="43">
        <f>IFERROR(G334+PQ_Test_UPDOWN[[#This Row],[Factor]]*PQ_Test_UPDOWN[[#This Row],[Rate]]*IF(Test_type="Up &amp; Down combined",1,0),0)</f>
        <v>0</v>
      </c>
      <c r="H335" s="54">
        <f>'Request Details'!$H$5*PQ_Test_UPDOWN[[#This Row],[Profile]]</f>
        <v>0</v>
      </c>
      <c r="I335" s="54">
        <f>'Request Details'!$H$5*PQ_Test_UPDOWN[[#This Row],[Rate]]*15</f>
        <v>0</v>
      </c>
      <c r="Q335" s="35"/>
    </row>
    <row r="336" spans="2:17" x14ac:dyDescent="0.3">
      <c r="B336" s="34">
        <f>TEXT(PQ_Test_UPDOWN[[#This Row],[Timestep]]*"00:00:04","HH:MM:SS")+0</f>
        <v>1.4259259259259261E-2</v>
      </c>
      <c r="C336" s="33">
        <v>308</v>
      </c>
      <c r="D336" s="33" t="s">
        <v>44</v>
      </c>
      <c r="E336" s="33">
        <v>0</v>
      </c>
      <c r="F336" s="43">
        <v>0</v>
      </c>
      <c r="G336" s="43">
        <f>IFERROR(G335+PQ_Test_UPDOWN[[#This Row],[Factor]]*PQ_Test_UPDOWN[[#This Row],[Rate]]*IF(Test_type="Up &amp; Down combined",1,0),0)</f>
        <v>0</v>
      </c>
      <c r="H336" s="54">
        <f>'Request Details'!$H$5*PQ_Test_UPDOWN[[#This Row],[Profile]]</f>
        <v>0</v>
      </c>
      <c r="I336" s="54">
        <f>'Request Details'!$H$5*PQ_Test_UPDOWN[[#This Row],[Rate]]*15</f>
        <v>0</v>
      </c>
      <c r="Q336" s="35"/>
    </row>
    <row r="337" spans="2:17" x14ac:dyDescent="0.3">
      <c r="B337" s="34">
        <f>TEXT(PQ_Test_UPDOWN[[#This Row],[Timestep]]*"00:00:04","HH:MM:SS")+0</f>
        <v>1.4305555555555557E-2</v>
      </c>
      <c r="C337" s="33">
        <v>309</v>
      </c>
      <c r="D337" s="33" t="s">
        <v>44</v>
      </c>
      <c r="E337" s="33">
        <v>0</v>
      </c>
      <c r="F337" s="43">
        <v>0</v>
      </c>
      <c r="G337" s="43">
        <f>IFERROR(G336+PQ_Test_UPDOWN[[#This Row],[Factor]]*PQ_Test_UPDOWN[[#This Row],[Rate]]*IF(Test_type="Up &amp; Down combined",1,0),0)</f>
        <v>0</v>
      </c>
      <c r="H337" s="54">
        <f>'Request Details'!$H$5*PQ_Test_UPDOWN[[#This Row],[Profile]]</f>
        <v>0</v>
      </c>
      <c r="I337" s="54">
        <f>'Request Details'!$H$5*PQ_Test_UPDOWN[[#This Row],[Rate]]*15</f>
        <v>0</v>
      </c>
      <c r="Q337" s="35"/>
    </row>
    <row r="338" spans="2:17" x14ac:dyDescent="0.3">
      <c r="B338" s="34">
        <f>TEXT(PQ_Test_UPDOWN[[#This Row],[Timestep]]*"00:00:04","HH:MM:SS")+0</f>
        <v>1.4351851851851852E-2</v>
      </c>
      <c r="C338" s="33">
        <v>310</v>
      </c>
      <c r="D338" s="33" t="s">
        <v>44</v>
      </c>
      <c r="E338" s="33">
        <v>0</v>
      </c>
      <c r="F338" s="43">
        <v>0</v>
      </c>
      <c r="G338" s="43">
        <f>IFERROR(G337+PQ_Test_UPDOWN[[#This Row],[Factor]]*PQ_Test_UPDOWN[[#This Row],[Rate]]*IF(Test_type="Up &amp; Down combined",1,0),0)</f>
        <v>0</v>
      </c>
      <c r="H338" s="54">
        <f>'Request Details'!$H$5*PQ_Test_UPDOWN[[#This Row],[Profile]]</f>
        <v>0</v>
      </c>
      <c r="I338" s="54">
        <f>'Request Details'!$H$5*PQ_Test_UPDOWN[[#This Row],[Rate]]*15</f>
        <v>0</v>
      </c>
      <c r="Q338" s="35"/>
    </row>
    <row r="339" spans="2:17" x14ac:dyDescent="0.3">
      <c r="B339" s="34">
        <f>TEXT(PQ_Test_UPDOWN[[#This Row],[Timestep]]*"00:00:04","HH:MM:SS")+0</f>
        <v>1.4398148148148148E-2</v>
      </c>
      <c r="C339" s="33">
        <v>311</v>
      </c>
      <c r="D339" s="33" t="s">
        <v>44</v>
      </c>
      <c r="E339" s="33">
        <v>0</v>
      </c>
      <c r="F339" s="43">
        <v>0</v>
      </c>
      <c r="G339" s="43">
        <f>IFERROR(G338+PQ_Test_UPDOWN[[#This Row],[Factor]]*PQ_Test_UPDOWN[[#This Row],[Rate]]*IF(Test_type="Up &amp; Down combined",1,0),0)</f>
        <v>0</v>
      </c>
      <c r="H339" s="54">
        <f>'Request Details'!$H$5*PQ_Test_UPDOWN[[#This Row],[Profile]]</f>
        <v>0</v>
      </c>
      <c r="I339" s="54">
        <f>'Request Details'!$H$5*PQ_Test_UPDOWN[[#This Row],[Rate]]*15</f>
        <v>0</v>
      </c>
      <c r="Q339" s="35"/>
    </row>
    <row r="340" spans="2:17" x14ac:dyDescent="0.3">
      <c r="B340" s="34">
        <f>TEXT(PQ_Test_UPDOWN[[#This Row],[Timestep]]*"00:00:04","HH:MM:SS")+0</f>
        <v>1.4444444444444446E-2</v>
      </c>
      <c r="C340" s="33">
        <v>312</v>
      </c>
      <c r="D340" s="33" t="s">
        <v>44</v>
      </c>
      <c r="E340" s="33">
        <v>0</v>
      </c>
      <c r="F340" s="43">
        <v>0</v>
      </c>
      <c r="G340" s="43">
        <f>IFERROR(G339+PQ_Test_UPDOWN[[#This Row],[Factor]]*PQ_Test_UPDOWN[[#This Row],[Rate]]*IF(Test_type="Up &amp; Down combined",1,0),0)</f>
        <v>0</v>
      </c>
      <c r="H340" s="54">
        <f>'Request Details'!$H$5*PQ_Test_UPDOWN[[#This Row],[Profile]]</f>
        <v>0</v>
      </c>
      <c r="I340" s="54">
        <f>'Request Details'!$H$5*PQ_Test_UPDOWN[[#This Row],[Rate]]*15</f>
        <v>0</v>
      </c>
      <c r="Q340" s="35"/>
    </row>
    <row r="341" spans="2:17" x14ac:dyDescent="0.3">
      <c r="B341" s="34">
        <f>TEXT(PQ_Test_UPDOWN[[#This Row],[Timestep]]*"00:00:04","HH:MM:SS")+0</f>
        <v>1.4490740740740742E-2</v>
      </c>
      <c r="C341" s="33">
        <v>313</v>
      </c>
      <c r="D341" s="33" t="s">
        <v>44</v>
      </c>
      <c r="E341" s="33">
        <v>0</v>
      </c>
      <c r="F341" s="43">
        <v>0</v>
      </c>
      <c r="G341" s="43">
        <f>IFERROR(G340+PQ_Test_UPDOWN[[#This Row],[Factor]]*PQ_Test_UPDOWN[[#This Row],[Rate]]*IF(Test_type="Up &amp; Down combined",1,0),0)</f>
        <v>0</v>
      </c>
      <c r="H341" s="54">
        <f>'Request Details'!$H$5*PQ_Test_UPDOWN[[#This Row],[Profile]]</f>
        <v>0</v>
      </c>
      <c r="I341" s="54">
        <f>'Request Details'!$H$5*PQ_Test_UPDOWN[[#This Row],[Rate]]*15</f>
        <v>0</v>
      </c>
      <c r="Q341" s="35"/>
    </row>
    <row r="342" spans="2:17" x14ac:dyDescent="0.3">
      <c r="B342" s="34">
        <f>TEXT(PQ_Test_UPDOWN[[#This Row],[Timestep]]*"00:00:04","HH:MM:SS")+0</f>
        <v>1.4537037037037038E-2</v>
      </c>
      <c r="C342" s="33">
        <v>314</v>
      </c>
      <c r="D342" s="33" t="s">
        <v>44</v>
      </c>
      <c r="E342" s="33">
        <v>0</v>
      </c>
      <c r="F342" s="43">
        <v>0</v>
      </c>
      <c r="G342" s="43">
        <f>IFERROR(G341+PQ_Test_UPDOWN[[#This Row],[Factor]]*PQ_Test_UPDOWN[[#This Row],[Rate]]*IF(Test_type="Up &amp; Down combined",1,0),0)</f>
        <v>0</v>
      </c>
      <c r="H342" s="54">
        <f>'Request Details'!$H$5*PQ_Test_UPDOWN[[#This Row],[Profile]]</f>
        <v>0</v>
      </c>
      <c r="I342" s="54">
        <f>'Request Details'!$H$5*PQ_Test_UPDOWN[[#This Row],[Rate]]*15</f>
        <v>0</v>
      </c>
      <c r="Q342" s="35"/>
    </row>
    <row r="343" spans="2:17" x14ac:dyDescent="0.3">
      <c r="B343" s="34">
        <f>TEXT(PQ_Test_UPDOWN[[#This Row],[Timestep]]*"00:00:04","HH:MM:SS")+0</f>
        <v>1.4583333333333332E-2</v>
      </c>
      <c r="C343" s="33">
        <v>315</v>
      </c>
      <c r="D343" s="33" t="s">
        <v>44</v>
      </c>
      <c r="E343" s="33">
        <v>0</v>
      </c>
      <c r="F343" s="43">
        <v>0</v>
      </c>
      <c r="G343" s="43">
        <f>IFERROR(G342+PQ_Test_UPDOWN[[#This Row],[Factor]]*PQ_Test_UPDOWN[[#This Row],[Rate]]*IF(Test_type="Up &amp; Down combined",1,0),0)</f>
        <v>0</v>
      </c>
      <c r="H343" s="54">
        <f>'Request Details'!$H$5*PQ_Test_UPDOWN[[#This Row],[Profile]]</f>
        <v>0</v>
      </c>
      <c r="I343" s="54">
        <f>'Request Details'!$H$5*PQ_Test_UPDOWN[[#This Row],[Rate]]*15</f>
        <v>0</v>
      </c>
      <c r="Q343" s="35"/>
    </row>
    <row r="344" spans="2:17" x14ac:dyDescent="0.3">
      <c r="B344" s="34">
        <f>TEXT(PQ_Test_UPDOWN[[#This Row],[Timestep]]*"00:00:04","HH:MM:SS")+0</f>
        <v>1.462962962962963E-2</v>
      </c>
      <c r="C344" s="33">
        <v>316</v>
      </c>
      <c r="D344" s="33" t="s">
        <v>44</v>
      </c>
      <c r="E344" s="33">
        <v>0</v>
      </c>
      <c r="F344" s="43">
        <v>0</v>
      </c>
      <c r="G344" s="43">
        <f>IFERROR(G343+PQ_Test_UPDOWN[[#This Row],[Factor]]*PQ_Test_UPDOWN[[#This Row],[Rate]]*IF(Test_type="Up &amp; Down combined",1,0),0)</f>
        <v>0</v>
      </c>
      <c r="H344" s="54">
        <f>'Request Details'!$H$5*PQ_Test_UPDOWN[[#This Row],[Profile]]</f>
        <v>0</v>
      </c>
      <c r="I344" s="54">
        <f>'Request Details'!$H$5*PQ_Test_UPDOWN[[#This Row],[Rate]]*15</f>
        <v>0</v>
      </c>
      <c r="Q344" s="35"/>
    </row>
    <row r="345" spans="2:17" x14ac:dyDescent="0.3">
      <c r="B345" s="34">
        <f>TEXT(PQ_Test_UPDOWN[[#This Row],[Timestep]]*"00:00:04","HH:MM:SS")+0</f>
        <v>1.4675925925925926E-2</v>
      </c>
      <c r="C345" s="33">
        <v>317</v>
      </c>
      <c r="D345" s="33" t="s">
        <v>44</v>
      </c>
      <c r="E345" s="33">
        <v>0</v>
      </c>
      <c r="F345" s="43">
        <v>0</v>
      </c>
      <c r="G345" s="43">
        <f>IFERROR(G344+PQ_Test_UPDOWN[[#This Row],[Factor]]*PQ_Test_UPDOWN[[#This Row],[Rate]]*IF(Test_type="Up &amp; Down combined",1,0),0)</f>
        <v>0</v>
      </c>
      <c r="H345" s="54">
        <f>'Request Details'!$H$5*PQ_Test_UPDOWN[[#This Row],[Profile]]</f>
        <v>0</v>
      </c>
      <c r="I345" s="54">
        <f>'Request Details'!$H$5*PQ_Test_UPDOWN[[#This Row],[Rate]]*15</f>
        <v>0</v>
      </c>
      <c r="Q345" s="35"/>
    </row>
    <row r="346" spans="2:17" x14ac:dyDescent="0.3">
      <c r="B346" s="34">
        <f>TEXT(PQ_Test_UPDOWN[[#This Row],[Timestep]]*"00:00:04","HH:MM:SS")+0</f>
        <v>1.4722222222222222E-2</v>
      </c>
      <c r="C346" s="33">
        <v>318</v>
      </c>
      <c r="D346" s="33" t="s">
        <v>44</v>
      </c>
      <c r="E346" s="33">
        <v>0</v>
      </c>
      <c r="F346" s="43">
        <v>0</v>
      </c>
      <c r="G346" s="43">
        <f>IFERROR(G345+PQ_Test_UPDOWN[[#This Row],[Factor]]*PQ_Test_UPDOWN[[#This Row],[Rate]]*IF(Test_type="Up &amp; Down combined",1,0),0)</f>
        <v>0</v>
      </c>
      <c r="H346" s="54">
        <f>'Request Details'!$H$5*PQ_Test_UPDOWN[[#This Row],[Profile]]</f>
        <v>0</v>
      </c>
      <c r="I346" s="54">
        <f>'Request Details'!$H$5*PQ_Test_UPDOWN[[#This Row],[Rate]]*15</f>
        <v>0</v>
      </c>
      <c r="Q346" s="35"/>
    </row>
    <row r="347" spans="2:17" x14ac:dyDescent="0.3">
      <c r="B347" s="34">
        <f>TEXT(PQ_Test_UPDOWN[[#This Row],[Timestep]]*"00:00:04","HH:MM:SS")+0</f>
        <v>1.4768518518518519E-2</v>
      </c>
      <c r="C347" s="33">
        <v>319</v>
      </c>
      <c r="D347" s="33" t="s">
        <v>44</v>
      </c>
      <c r="E347" s="33">
        <v>0</v>
      </c>
      <c r="F347" s="43">
        <v>0</v>
      </c>
      <c r="G347" s="43">
        <f>IFERROR(G346+PQ_Test_UPDOWN[[#This Row],[Factor]]*PQ_Test_UPDOWN[[#This Row],[Rate]]*IF(Test_type="Up &amp; Down combined",1,0),0)</f>
        <v>0</v>
      </c>
      <c r="H347" s="54">
        <f>'Request Details'!$H$5*PQ_Test_UPDOWN[[#This Row],[Profile]]</f>
        <v>0</v>
      </c>
      <c r="I347" s="54">
        <f>'Request Details'!$H$5*PQ_Test_UPDOWN[[#This Row],[Rate]]*15</f>
        <v>0</v>
      </c>
      <c r="Q347" s="35"/>
    </row>
    <row r="348" spans="2:17" x14ac:dyDescent="0.3">
      <c r="B348" s="34">
        <f>TEXT(PQ_Test_UPDOWN[[#This Row],[Timestep]]*"00:00:04","HH:MM:SS")+0</f>
        <v>1.4814814814814814E-2</v>
      </c>
      <c r="C348" s="33">
        <v>320</v>
      </c>
      <c r="D348" s="33" t="s">
        <v>44</v>
      </c>
      <c r="E348" s="33">
        <v>0</v>
      </c>
      <c r="F348" s="43">
        <v>0</v>
      </c>
      <c r="G348" s="43">
        <f>IFERROR(G347+PQ_Test_UPDOWN[[#This Row],[Factor]]*PQ_Test_UPDOWN[[#This Row],[Rate]]*IF(Test_type="Up &amp; Down combined",1,0),0)</f>
        <v>0</v>
      </c>
      <c r="H348" s="54">
        <f>'Request Details'!$H$5*PQ_Test_UPDOWN[[#This Row],[Profile]]</f>
        <v>0</v>
      </c>
      <c r="I348" s="54">
        <f>'Request Details'!$H$5*PQ_Test_UPDOWN[[#This Row],[Rate]]*15</f>
        <v>0</v>
      </c>
      <c r="Q348" s="35"/>
    </row>
    <row r="349" spans="2:17" x14ac:dyDescent="0.3">
      <c r="B349" s="34">
        <f>TEXT(PQ_Test_UPDOWN[[#This Row],[Timestep]]*"00:00:04","HH:MM:SS")+0</f>
        <v>1.486111111111111E-2</v>
      </c>
      <c r="C349" s="33">
        <v>321</v>
      </c>
      <c r="D349" s="33" t="s">
        <v>44</v>
      </c>
      <c r="E349" s="33">
        <v>0</v>
      </c>
      <c r="F349" s="43">
        <v>0</v>
      </c>
      <c r="G349" s="43">
        <f>IFERROR(G348+PQ_Test_UPDOWN[[#This Row],[Factor]]*PQ_Test_UPDOWN[[#This Row],[Rate]]*IF(Test_type="Up &amp; Down combined",1,0),0)</f>
        <v>0</v>
      </c>
      <c r="H349" s="54">
        <f>'Request Details'!$H$5*PQ_Test_UPDOWN[[#This Row],[Profile]]</f>
        <v>0</v>
      </c>
      <c r="I349" s="54">
        <f>'Request Details'!$H$5*PQ_Test_UPDOWN[[#This Row],[Rate]]*15</f>
        <v>0</v>
      </c>
      <c r="Q349" s="35"/>
    </row>
    <row r="350" spans="2:17" x14ac:dyDescent="0.3">
      <c r="B350" s="34">
        <f>TEXT(PQ_Test_UPDOWN[[#This Row],[Timestep]]*"00:00:04","HH:MM:SS")+0</f>
        <v>1.4907407407407406E-2</v>
      </c>
      <c r="C350" s="33">
        <v>322</v>
      </c>
      <c r="D350" s="33" t="s">
        <v>44</v>
      </c>
      <c r="E350" s="33">
        <v>0</v>
      </c>
      <c r="F350" s="43">
        <v>0</v>
      </c>
      <c r="G350" s="43">
        <f>IFERROR(G349+PQ_Test_UPDOWN[[#This Row],[Factor]]*PQ_Test_UPDOWN[[#This Row],[Rate]]*IF(Test_type="Up &amp; Down combined",1,0),0)</f>
        <v>0</v>
      </c>
      <c r="H350" s="54">
        <f>'Request Details'!$H$5*PQ_Test_UPDOWN[[#This Row],[Profile]]</f>
        <v>0</v>
      </c>
      <c r="I350" s="54">
        <f>'Request Details'!$H$5*PQ_Test_UPDOWN[[#This Row],[Rate]]*15</f>
        <v>0</v>
      </c>
      <c r="Q350" s="35"/>
    </row>
    <row r="351" spans="2:17" x14ac:dyDescent="0.3">
      <c r="B351" s="34">
        <f>TEXT(PQ_Test_UPDOWN[[#This Row],[Timestep]]*"00:00:04","HH:MM:SS")+0</f>
        <v>1.4953703703703705E-2</v>
      </c>
      <c r="C351" s="33">
        <v>323</v>
      </c>
      <c r="D351" s="33" t="s">
        <v>44</v>
      </c>
      <c r="E351" s="33">
        <v>0</v>
      </c>
      <c r="F351" s="43">
        <v>0</v>
      </c>
      <c r="G351" s="43">
        <f>IFERROR(G350+PQ_Test_UPDOWN[[#This Row],[Factor]]*PQ_Test_UPDOWN[[#This Row],[Rate]]*IF(Test_type="Up &amp; Down combined",1,0),0)</f>
        <v>0</v>
      </c>
      <c r="H351" s="54">
        <f>'Request Details'!$H$5*PQ_Test_UPDOWN[[#This Row],[Profile]]</f>
        <v>0</v>
      </c>
      <c r="I351" s="54">
        <f>'Request Details'!$H$5*PQ_Test_UPDOWN[[#This Row],[Rate]]*15</f>
        <v>0</v>
      </c>
      <c r="Q351" s="35"/>
    </row>
    <row r="352" spans="2:17" x14ac:dyDescent="0.3">
      <c r="B352" s="34">
        <f>TEXT(PQ_Test_UPDOWN[[#This Row],[Timestep]]*"00:00:04","HH:MM:SS")+0</f>
        <v>1.5000000000000001E-2</v>
      </c>
      <c r="C352" s="33">
        <v>324</v>
      </c>
      <c r="D352" s="33" t="s">
        <v>44</v>
      </c>
      <c r="E352" s="33">
        <v>0</v>
      </c>
      <c r="F352" s="43">
        <v>0</v>
      </c>
      <c r="G352" s="43">
        <f>IFERROR(G351+PQ_Test_UPDOWN[[#This Row],[Factor]]*PQ_Test_UPDOWN[[#This Row],[Rate]]*IF(Test_type="Up &amp; Down combined",1,0),0)</f>
        <v>0</v>
      </c>
      <c r="H352" s="54">
        <f>'Request Details'!$H$5*PQ_Test_UPDOWN[[#This Row],[Profile]]</f>
        <v>0</v>
      </c>
      <c r="I352" s="54">
        <f>'Request Details'!$H$5*PQ_Test_UPDOWN[[#This Row],[Rate]]*15</f>
        <v>0</v>
      </c>
      <c r="Q352" s="35"/>
    </row>
    <row r="353" spans="2:17" x14ac:dyDescent="0.3">
      <c r="B353" s="34">
        <f>TEXT(PQ_Test_UPDOWN[[#This Row],[Timestep]]*"00:00:04","HH:MM:SS")+0</f>
        <v>1.5046296296296295E-2</v>
      </c>
      <c r="C353" s="33">
        <v>325</v>
      </c>
      <c r="D353" s="33" t="s">
        <v>44</v>
      </c>
      <c r="E353" s="33">
        <v>0</v>
      </c>
      <c r="F353" s="43">
        <v>0</v>
      </c>
      <c r="G353" s="43">
        <f>IFERROR(G352+PQ_Test_UPDOWN[[#This Row],[Factor]]*PQ_Test_UPDOWN[[#This Row],[Rate]]*IF(Test_type="Up &amp; Down combined",1,0),0)</f>
        <v>0</v>
      </c>
      <c r="H353" s="54">
        <f>'Request Details'!$H$5*PQ_Test_UPDOWN[[#This Row],[Profile]]</f>
        <v>0</v>
      </c>
      <c r="I353" s="54">
        <f>'Request Details'!$H$5*PQ_Test_UPDOWN[[#This Row],[Rate]]*15</f>
        <v>0</v>
      </c>
      <c r="Q353" s="35"/>
    </row>
    <row r="354" spans="2:17" x14ac:dyDescent="0.3">
      <c r="B354" s="34">
        <f>TEXT(PQ_Test_UPDOWN[[#This Row],[Timestep]]*"00:00:04","HH:MM:SS")+0</f>
        <v>1.5092592592592593E-2</v>
      </c>
      <c r="C354" s="33">
        <v>326</v>
      </c>
      <c r="D354" s="33" t="s">
        <v>44</v>
      </c>
      <c r="E354" s="33">
        <v>0</v>
      </c>
      <c r="F354" s="43">
        <v>0</v>
      </c>
      <c r="G354" s="43">
        <f>IFERROR(G353+PQ_Test_UPDOWN[[#This Row],[Factor]]*PQ_Test_UPDOWN[[#This Row],[Rate]]*IF(Test_type="Up &amp; Down combined",1,0),0)</f>
        <v>0</v>
      </c>
      <c r="H354" s="54">
        <f>'Request Details'!$H$5*PQ_Test_UPDOWN[[#This Row],[Profile]]</f>
        <v>0</v>
      </c>
      <c r="I354" s="54">
        <f>'Request Details'!$H$5*PQ_Test_UPDOWN[[#This Row],[Rate]]*15</f>
        <v>0</v>
      </c>
      <c r="Q354" s="35"/>
    </row>
    <row r="355" spans="2:17" x14ac:dyDescent="0.3">
      <c r="B355" s="34">
        <f>TEXT(PQ_Test_UPDOWN[[#This Row],[Timestep]]*"00:00:04","HH:MM:SS")+0</f>
        <v>1.5138888888888889E-2</v>
      </c>
      <c r="C355" s="33">
        <v>327</v>
      </c>
      <c r="D355" s="33" t="s">
        <v>44</v>
      </c>
      <c r="E355" s="33">
        <v>0</v>
      </c>
      <c r="F355" s="43">
        <v>0</v>
      </c>
      <c r="G355" s="43">
        <f>IFERROR(G354+PQ_Test_UPDOWN[[#This Row],[Factor]]*PQ_Test_UPDOWN[[#This Row],[Rate]]*IF(Test_type="Up &amp; Down combined",1,0),0)</f>
        <v>0</v>
      </c>
      <c r="H355" s="54">
        <f>'Request Details'!$H$5*PQ_Test_UPDOWN[[#This Row],[Profile]]</f>
        <v>0</v>
      </c>
      <c r="I355" s="54">
        <f>'Request Details'!$H$5*PQ_Test_UPDOWN[[#This Row],[Rate]]*15</f>
        <v>0</v>
      </c>
      <c r="Q355" s="35"/>
    </row>
    <row r="356" spans="2:17" x14ac:dyDescent="0.3">
      <c r="B356" s="34">
        <f>TEXT(PQ_Test_UPDOWN[[#This Row],[Timestep]]*"00:00:04","HH:MM:SS")+0</f>
        <v>1.5185185185185185E-2</v>
      </c>
      <c r="C356" s="33">
        <v>328</v>
      </c>
      <c r="D356" s="33" t="s">
        <v>44</v>
      </c>
      <c r="E356" s="33">
        <v>0</v>
      </c>
      <c r="F356" s="43">
        <v>0</v>
      </c>
      <c r="G356" s="43">
        <f>IFERROR(G355+PQ_Test_UPDOWN[[#This Row],[Factor]]*PQ_Test_UPDOWN[[#This Row],[Rate]]*IF(Test_type="Up &amp; Down combined",1,0),0)</f>
        <v>0</v>
      </c>
      <c r="H356" s="54">
        <f>'Request Details'!$H$5*PQ_Test_UPDOWN[[#This Row],[Profile]]</f>
        <v>0</v>
      </c>
      <c r="I356" s="54">
        <f>'Request Details'!$H$5*PQ_Test_UPDOWN[[#This Row],[Rate]]*15</f>
        <v>0</v>
      </c>
      <c r="Q356" s="35"/>
    </row>
    <row r="357" spans="2:17" x14ac:dyDescent="0.3">
      <c r="B357" s="34">
        <f>TEXT(PQ_Test_UPDOWN[[#This Row],[Timestep]]*"00:00:04","HH:MM:SS")+0</f>
        <v>1.5231481481481483E-2</v>
      </c>
      <c r="C357" s="33">
        <v>329</v>
      </c>
      <c r="D357" s="33" t="s">
        <v>44</v>
      </c>
      <c r="E357" s="33">
        <v>0</v>
      </c>
      <c r="F357" s="43">
        <v>0</v>
      </c>
      <c r="G357" s="43">
        <f>IFERROR(G356+PQ_Test_UPDOWN[[#This Row],[Factor]]*PQ_Test_UPDOWN[[#This Row],[Rate]]*IF(Test_type="Up &amp; Down combined",1,0),0)</f>
        <v>0</v>
      </c>
      <c r="H357" s="54">
        <f>'Request Details'!$H$5*PQ_Test_UPDOWN[[#This Row],[Profile]]</f>
        <v>0</v>
      </c>
      <c r="I357" s="54">
        <f>'Request Details'!$H$5*PQ_Test_UPDOWN[[#This Row],[Rate]]*15</f>
        <v>0</v>
      </c>
      <c r="Q357" s="35"/>
    </row>
    <row r="358" spans="2:17" x14ac:dyDescent="0.3">
      <c r="B358" s="34">
        <f>TEXT(PQ_Test_UPDOWN[[#This Row],[Timestep]]*"00:00:04","HH:MM:SS")+0</f>
        <v>1.5277777777777777E-2</v>
      </c>
      <c r="C358" s="33">
        <v>330</v>
      </c>
      <c r="D358" s="33" t="s">
        <v>44</v>
      </c>
      <c r="E358" s="33">
        <v>0</v>
      </c>
      <c r="F358" s="43">
        <v>0</v>
      </c>
      <c r="G358" s="43">
        <f>IFERROR(G357+PQ_Test_UPDOWN[[#This Row],[Factor]]*PQ_Test_UPDOWN[[#This Row],[Rate]]*IF(Test_type="Up &amp; Down combined",1,0),0)</f>
        <v>0</v>
      </c>
      <c r="H358" s="54">
        <f>'Request Details'!$H$5*PQ_Test_UPDOWN[[#This Row],[Profile]]</f>
        <v>0</v>
      </c>
      <c r="I358" s="54">
        <f>'Request Details'!$H$5*PQ_Test_UPDOWN[[#This Row],[Rate]]*15</f>
        <v>0</v>
      </c>
      <c r="Q358" s="35"/>
    </row>
    <row r="359" spans="2:17" x14ac:dyDescent="0.3">
      <c r="B359" s="34">
        <f>TEXT(PQ_Test_UPDOWN[[#This Row],[Timestep]]*"00:00:04","HH:MM:SS")+0</f>
        <v>1.5324074074074073E-2</v>
      </c>
      <c r="C359" s="33">
        <v>331</v>
      </c>
      <c r="D359" s="33" t="s">
        <v>44</v>
      </c>
      <c r="E359" s="33">
        <v>0</v>
      </c>
      <c r="F359" s="43">
        <v>0</v>
      </c>
      <c r="G359" s="43">
        <f>IFERROR(G358+PQ_Test_UPDOWN[[#This Row],[Factor]]*PQ_Test_UPDOWN[[#This Row],[Rate]]*IF(Test_type="Up &amp; Down combined",1,0),0)</f>
        <v>0</v>
      </c>
      <c r="H359" s="54">
        <f>'Request Details'!$H$5*PQ_Test_UPDOWN[[#This Row],[Profile]]</f>
        <v>0</v>
      </c>
      <c r="I359" s="54">
        <f>'Request Details'!$H$5*PQ_Test_UPDOWN[[#This Row],[Rate]]*15</f>
        <v>0</v>
      </c>
      <c r="Q359" s="35"/>
    </row>
    <row r="360" spans="2:17" x14ac:dyDescent="0.3">
      <c r="B360" s="34">
        <f>TEXT(PQ_Test_UPDOWN[[#This Row],[Timestep]]*"00:00:04","HH:MM:SS")+0</f>
        <v>1.5370370370370369E-2</v>
      </c>
      <c r="C360" s="33">
        <v>332</v>
      </c>
      <c r="D360" s="33" t="s">
        <v>44</v>
      </c>
      <c r="E360" s="33">
        <v>0</v>
      </c>
      <c r="F360" s="43">
        <v>0</v>
      </c>
      <c r="G360" s="43">
        <f>IFERROR(G359+PQ_Test_UPDOWN[[#This Row],[Factor]]*PQ_Test_UPDOWN[[#This Row],[Rate]]*IF(Test_type="Up &amp; Down combined",1,0),0)</f>
        <v>0</v>
      </c>
      <c r="H360" s="54">
        <f>'Request Details'!$H$5*PQ_Test_UPDOWN[[#This Row],[Profile]]</f>
        <v>0</v>
      </c>
      <c r="I360" s="54">
        <f>'Request Details'!$H$5*PQ_Test_UPDOWN[[#This Row],[Rate]]*15</f>
        <v>0</v>
      </c>
      <c r="Q360" s="35"/>
    </row>
    <row r="361" spans="2:17" x14ac:dyDescent="0.3">
      <c r="B361" s="34">
        <f>TEXT(PQ_Test_UPDOWN[[#This Row],[Timestep]]*"00:00:04","HH:MM:SS")+0</f>
        <v>1.5416666666666667E-2</v>
      </c>
      <c r="C361" s="33">
        <v>333</v>
      </c>
      <c r="D361" s="33" t="s">
        <v>44</v>
      </c>
      <c r="E361" s="33">
        <v>0</v>
      </c>
      <c r="F361" s="43">
        <v>0</v>
      </c>
      <c r="G361" s="43">
        <f>IFERROR(G360+PQ_Test_UPDOWN[[#This Row],[Factor]]*PQ_Test_UPDOWN[[#This Row],[Rate]]*IF(Test_type="Up &amp; Down combined",1,0),0)</f>
        <v>0</v>
      </c>
      <c r="H361" s="54">
        <f>'Request Details'!$H$5*PQ_Test_UPDOWN[[#This Row],[Profile]]</f>
        <v>0</v>
      </c>
      <c r="I361" s="54">
        <f>'Request Details'!$H$5*PQ_Test_UPDOWN[[#This Row],[Rate]]*15</f>
        <v>0</v>
      </c>
      <c r="Q361" s="35"/>
    </row>
    <row r="362" spans="2:17" x14ac:dyDescent="0.3">
      <c r="B362" s="34">
        <f>TEXT(PQ_Test_UPDOWN[[#This Row],[Timestep]]*"00:00:04","HH:MM:SS")+0</f>
        <v>1.5462962962962963E-2</v>
      </c>
      <c r="C362" s="33">
        <v>334</v>
      </c>
      <c r="D362" s="33" t="s">
        <v>44</v>
      </c>
      <c r="E362" s="33">
        <v>0</v>
      </c>
      <c r="F362" s="43">
        <v>0</v>
      </c>
      <c r="G362" s="43">
        <f>IFERROR(G361+PQ_Test_UPDOWN[[#This Row],[Factor]]*PQ_Test_UPDOWN[[#This Row],[Rate]]*IF(Test_type="Up &amp; Down combined",1,0),0)</f>
        <v>0</v>
      </c>
      <c r="H362" s="54">
        <f>'Request Details'!$H$5*PQ_Test_UPDOWN[[#This Row],[Profile]]</f>
        <v>0</v>
      </c>
      <c r="I362" s="54">
        <f>'Request Details'!$H$5*PQ_Test_UPDOWN[[#This Row],[Rate]]*15</f>
        <v>0</v>
      </c>
      <c r="Q362" s="35"/>
    </row>
    <row r="363" spans="2:17" x14ac:dyDescent="0.3">
      <c r="B363" s="34">
        <f>TEXT(PQ_Test_UPDOWN[[#This Row],[Timestep]]*"00:00:04","HH:MM:SS")+0</f>
        <v>1.5509259259259257E-2</v>
      </c>
      <c r="C363" s="33">
        <v>335</v>
      </c>
      <c r="D363" s="33" t="s">
        <v>44</v>
      </c>
      <c r="E363" s="33">
        <v>0</v>
      </c>
      <c r="F363" s="43">
        <v>0</v>
      </c>
      <c r="G363" s="43">
        <f>IFERROR(G362+PQ_Test_UPDOWN[[#This Row],[Factor]]*PQ_Test_UPDOWN[[#This Row],[Rate]]*IF(Test_type="Up &amp; Down combined",1,0),0)</f>
        <v>0</v>
      </c>
      <c r="H363" s="54">
        <f>'Request Details'!$H$5*PQ_Test_UPDOWN[[#This Row],[Profile]]</f>
        <v>0</v>
      </c>
      <c r="I363" s="54">
        <f>'Request Details'!$H$5*PQ_Test_UPDOWN[[#This Row],[Rate]]*15</f>
        <v>0</v>
      </c>
      <c r="Q363" s="35"/>
    </row>
    <row r="364" spans="2:17" x14ac:dyDescent="0.3">
      <c r="B364" s="34">
        <f>TEXT(PQ_Test_UPDOWN[[#This Row],[Timestep]]*"00:00:04","HH:MM:SS")+0</f>
        <v>1.5555555555555553E-2</v>
      </c>
      <c r="C364" s="33">
        <v>336</v>
      </c>
      <c r="D364" s="33" t="s">
        <v>44</v>
      </c>
      <c r="E364" s="33">
        <v>0</v>
      </c>
      <c r="F364" s="43">
        <v>0</v>
      </c>
      <c r="G364" s="43">
        <f>IFERROR(G363+PQ_Test_UPDOWN[[#This Row],[Factor]]*PQ_Test_UPDOWN[[#This Row],[Rate]]*IF(Test_type="Up &amp; Down combined",1,0),0)</f>
        <v>0</v>
      </c>
      <c r="H364" s="54">
        <f>'Request Details'!$H$5*PQ_Test_UPDOWN[[#This Row],[Profile]]</f>
        <v>0</v>
      </c>
      <c r="I364" s="54">
        <f>'Request Details'!$H$5*PQ_Test_UPDOWN[[#This Row],[Rate]]*15</f>
        <v>0</v>
      </c>
      <c r="Q364" s="35"/>
    </row>
    <row r="365" spans="2:17" x14ac:dyDescent="0.3">
      <c r="B365" s="34">
        <f>TEXT(PQ_Test_UPDOWN[[#This Row],[Timestep]]*"00:00:04","HH:MM:SS")+0</f>
        <v>1.5601851851851851E-2</v>
      </c>
      <c r="C365" s="33">
        <v>337</v>
      </c>
      <c r="D365" s="33" t="s">
        <v>44</v>
      </c>
      <c r="E365" s="33">
        <v>0</v>
      </c>
      <c r="F365" s="43">
        <v>0</v>
      </c>
      <c r="G365" s="43">
        <f>IFERROR(G364+PQ_Test_UPDOWN[[#This Row],[Factor]]*PQ_Test_UPDOWN[[#This Row],[Rate]]*IF(Test_type="Up &amp; Down combined",1,0),0)</f>
        <v>0</v>
      </c>
      <c r="H365" s="54">
        <f>'Request Details'!$H$5*PQ_Test_UPDOWN[[#This Row],[Profile]]</f>
        <v>0</v>
      </c>
      <c r="I365" s="54">
        <f>'Request Details'!$H$5*PQ_Test_UPDOWN[[#This Row],[Rate]]*15</f>
        <v>0</v>
      </c>
      <c r="Q365" s="35"/>
    </row>
    <row r="366" spans="2:17" x14ac:dyDescent="0.3">
      <c r="B366" s="34">
        <f>TEXT(PQ_Test_UPDOWN[[#This Row],[Timestep]]*"00:00:04","HH:MM:SS")+0</f>
        <v>1.5648148148148151E-2</v>
      </c>
      <c r="C366" s="33">
        <v>338</v>
      </c>
      <c r="D366" s="33" t="s">
        <v>44</v>
      </c>
      <c r="E366" s="33">
        <v>0</v>
      </c>
      <c r="F366" s="43">
        <v>0</v>
      </c>
      <c r="G366" s="43">
        <f>IFERROR(G365+PQ_Test_UPDOWN[[#This Row],[Factor]]*PQ_Test_UPDOWN[[#This Row],[Rate]]*IF(Test_type="Up &amp; Down combined",1,0),0)</f>
        <v>0</v>
      </c>
      <c r="H366" s="54">
        <f>'Request Details'!$H$5*PQ_Test_UPDOWN[[#This Row],[Profile]]</f>
        <v>0</v>
      </c>
      <c r="I366" s="54">
        <f>'Request Details'!$H$5*PQ_Test_UPDOWN[[#This Row],[Rate]]*15</f>
        <v>0</v>
      </c>
      <c r="Q366" s="35"/>
    </row>
    <row r="367" spans="2:17" x14ac:dyDescent="0.3">
      <c r="B367" s="34">
        <f>TEXT(PQ_Test_UPDOWN[[#This Row],[Timestep]]*"00:00:04","HH:MM:SS")+0</f>
        <v>1.5694444444444445E-2</v>
      </c>
      <c r="C367" s="33">
        <v>339</v>
      </c>
      <c r="D367" s="33" t="s">
        <v>44</v>
      </c>
      <c r="E367" s="33">
        <v>0</v>
      </c>
      <c r="F367" s="43">
        <v>0</v>
      </c>
      <c r="G367" s="43">
        <f>IFERROR(G366+PQ_Test_UPDOWN[[#This Row],[Factor]]*PQ_Test_UPDOWN[[#This Row],[Rate]]*IF(Test_type="Up &amp; Down combined",1,0),0)</f>
        <v>0</v>
      </c>
      <c r="H367" s="54">
        <f>'Request Details'!$H$5*PQ_Test_UPDOWN[[#This Row],[Profile]]</f>
        <v>0</v>
      </c>
      <c r="I367" s="54">
        <f>'Request Details'!$H$5*PQ_Test_UPDOWN[[#This Row],[Rate]]*15</f>
        <v>0</v>
      </c>
      <c r="Q367" s="35"/>
    </row>
    <row r="368" spans="2:17" x14ac:dyDescent="0.3">
      <c r="B368" s="34">
        <f>TEXT(PQ_Test_UPDOWN[[#This Row],[Timestep]]*"00:00:04","HH:MM:SS")+0</f>
        <v>1.5740740740740743E-2</v>
      </c>
      <c r="C368" s="33">
        <v>340</v>
      </c>
      <c r="D368" s="33" t="s">
        <v>44</v>
      </c>
      <c r="E368" s="33">
        <v>0</v>
      </c>
      <c r="F368" s="43">
        <v>0</v>
      </c>
      <c r="G368" s="43">
        <f>IFERROR(G367+PQ_Test_UPDOWN[[#This Row],[Factor]]*PQ_Test_UPDOWN[[#This Row],[Rate]]*IF(Test_type="Up &amp; Down combined",1,0),0)</f>
        <v>0</v>
      </c>
      <c r="H368" s="54">
        <f>'Request Details'!$H$5*PQ_Test_UPDOWN[[#This Row],[Profile]]</f>
        <v>0</v>
      </c>
      <c r="I368" s="54">
        <f>'Request Details'!$H$5*PQ_Test_UPDOWN[[#This Row],[Rate]]*15</f>
        <v>0</v>
      </c>
      <c r="Q368" s="35"/>
    </row>
    <row r="369" spans="2:17" x14ac:dyDescent="0.3">
      <c r="B369" s="34">
        <f>TEXT(PQ_Test_UPDOWN[[#This Row],[Timestep]]*"00:00:04","HH:MM:SS")+0</f>
        <v>1.5787037037037037E-2</v>
      </c>
      <c r="C369" s="33">
        <v>341</v>
      </c>
      <c r="D369" s="33" t="s">
        <v>44</v>
      </c>
      <c r="E369" s="33">
        <v>0</v>
      </c>
      <c r="F369" s="43">
        <v>0</v>
      </c>
      <c r="G369" s="43">
        <f>IFERROR(G368+PQ_Test_UPDOWN[[#This Row],[Factor]]*PQ_Test_UPDOWN[[#This Row],[Rate]]*IF(Test_type="Up &amp; Down combined",1,0),0)</f>
        <v>0</v>
      </c>
      <c r="H369" s="54">
        <f>'Request Details'!$H$5*PQ_Test_UPDOWN[[#This Row],[Profile]]</f>
        <v>0</v>
      </c>
      <c r="I369" s="54">
        <f>'Request Details'!$H$5*PQ_Test_UPDOWN[[#This Row],[Rate]]*15</f>
        <v>0</v>
      </c>
      <c r="Q369" s="35"/>
    </row>
    <row r="370" spans="2:17" x14ac:dyDescent="0.3">
      <c r="B370" s="34">
        <f>TEXT(PQ_Test_UPDOWN[[#This Row],[Timestep]]*"00:00:04","HH:MM:SS")+0</f>
        <v>1.5833333333333335E-2</v>
      </c>
      <c r="C370" s="33">
        <v>342</v>
      </c>
      <c r="D370" s="33" t="s">
        <v>44</v>
      </c>
      <c r="E370" s="33">
        <v>0</v>
      </c>
      <c r="F370" s="43">
        <v>0</v>
      </c>
      <c r="G370" s="43">
        <f>IFERROR(G369+PQ_Test_UPDOWN[[#This Row],[Factor]]*PQ_Test_UPDOWN[[#This Row],[Rate]]*IF(Test_type="Up &amp; Down combined",1,0),0)</f>
        <v>0</v>
      </c>
      <c r="H370" s="54">
        <f>'Request Details'!$H$5*PQ_Test_UPDOWN[[#This Row],[Profile]]</f>
        <v>0</v>
      </c>
      <c r="I370" s="54">
        <f>'Request Details'!$H$5*PQ_Test_UPDOWN[[#This Row],[Rate]]*15</f>
        <v>0</v>
      </c>
      <c r="Q370" s="35"/>
    </row>
    <row r="371" spans="2:17" x14ac:dyDescent="0.3">
      <c r="B371" s="34">
        <f>TEXT(PQ_Test_UPDOWN[[#This Row],[Timestep]]*"00:00:04","HH:MM:SS")+0</f>
        <v>1.5879629629629629E-2</v>
      </c>
      <c r="C371" s="33">
        <v>343</v>
      </c>
      <c r="D371" s="33" t="s">
        <v>44</v>
      </c>
      <c r="E371" s="33">
        <v>0</v>
      </c>
      <c r="F371" s="43">
        <v>0</v>
      </c>
      <c r="G371" s="43">
        <f>IFERROR(G370+PQ_Test_UPDOWN[[#This Row],[Factor]]*PQ_Test_UPDOWN[[#This Row],[Rate]]*IF(Test_type="Up &amp; Down combined",1,0),0)</f>
        <v>0</v>
      </c>
      <c r="H371" s="54">
        <f>'Request Details'!$H$5*PQ_Test_UPDOWN[[#This Row],[Profile]]</f>
        <v>0</v>
      </c>
      <c r="I371" s="54">
        <f>'Request Details'!$H$5*PQ_Test_UPDOWN[[#This Row],[Rate]]*15</f>
        <v>0</v>
      </c>
      <c r="Q371" s="35"/>
    </row>
    <row r="372" spans="2:17" x14ac:dyDescent="0.3">
      <c r="B372" s="34">
        <f>TEXT(PQ_Test_UPDOWN[[#This Row],[Timestep]]*"00:00:04","HH:MM:SS")+0</f>
        <v>1.5925925925925927E-2</v>
      </c>
      <c r="C372" s="33">
        <v>344</v>
      </c>
      <c r="D372" s="33" t="s">
        <v>44</v>
      </c>
      <c r="E372" s="33">
        <v>0</v>
      </c>
      <c r="F372" s="43">
        <v>0</v>
      </c>
      <c r="G372" s="43">
        <f>IFERROR(G371+PQ_Test_UPDOWN[[#This Row],[Factor]]*PQ_Test_UPDOWN[[#This Row],[Rate]]*IF(Test_type="Up &amp; Down combined",1,0),0)</f>
        <v>0</v>
      </c>
      <c r="H372" s="54">
        <f>'Request Details'!$H$5*PQ_Test_UPDOWN[[#This Row],[Profile]]</f>
        <v>0</v>
      </c>
      <c r="I372" s="54">
        <f>'Request Details'!$H$5*PQ_Test_UPDOWN[[#This Row],[Rate]]*15</f>
        <v>0</v>
      </c>
      <c r="Q372" s="35"/>
    </row>
    <row r="373" spans="2:17" x14ac:dyDescent="0.3">
      <c r="B373" s="34">
        <f>TEXT(PQ_Test_UPDOWN[[#This Row],[Timestep]]*"00:00:04","HH:MM:SS")+0</f>
        <v>1.5972222222222224E-2</v>
      </c>
      <c r="C373" s="33">
        <v>345</v>
      </c>
      <c r="D373" s="33" t="s">
        <v>44</v>
      </c>
      <c r="E373" s="33">
        <v>0</v>
      </c>
      <c r="F373" s="43">
        <v>0</v>
      </c>
      <c r="G373" s="43">
        <f>IFERROR(G372+PQ_Test_UPDOWN[[#This Row],[Factor]]*PQ_Test_UPDOWN[[#This Row],[Rate]]*IF(Test_type="Up &amp; Down combined",1,0),0)</f>
        <v>0</v>
      </c>
      <c r="H373" s="54">
        <f>'Request Details'!$H$5*PQ_Test_UPDOWN[[#This Row],[Profile]]</f>
        <v>0</v>
      </c>
      <c r="I373" s="54">
        <f>'Request Details'!$H$5*PQ_Test_UPDOWN[[#This Row],[Rate]]*15</f>
        <v>0</v>
      </c>
      <c r="Q373" s="35"/>
    </row>
    <row r="374" spans="2:17" x14ac:dyDescent="0.3">
      <c r="B374" s="34">
        <f>TEXT(PQ_Test_UPDOWN[[#This Row],[Timestep]]*"00:00:04","HH:MM:SS")+0</f>
        <v>1.6018518518518519E-2</v>
      </c>
      <c r="C374" s="33">
        <v>346</v>
      </c>
      <c r="D374" s="33" t="s">
        <v>44</v>
      </c>
      <c r="E374" s="33">
        <v>0</v>
      </c>
      <c r="F374" s="43">
        <v>0</v>
      </c>
      <c r="G374" s="43">
        <f>IFERROR(G373+PQ_Test_UPDOWN[[#This Row],[Factor]]*PQ_Test_UPDOWN[[#This Row],[Rate]]*IF(Test_type="Up &amp; Down combined",1,0),0)</f>
        <v>0</v>
      </c>
      <c r="H374" s="54">
        <f>'Request Details'!$H$5*PQ_Test_UPDOWN[[#This Row],[Profile]]</f>
        <v>0</v>
      </c>
      <c r="I374" s="54">
        <f>'Request Details'!$H$5*PQ_Test_UPDOWN[[#This Row],[Rate]]*15</f>
        <v>0</v>
      </c>
      <c r="Q374" s="35"/>
    </row>
    <row r="375" spans="2:17" x14ac:dyDescent="0.3">
      <c r="B375" s="34">
        <f>TEXT(PQ_Test_UPDOWN[[#This Row],[Timestep]]*"00:00:04","HH:MM:SS")+0</f>
        <v>1.6064814814814813E-2</v>
      </c>
      <c r="C375" s="33">
        <v>347</v>
      </c>
      <c r="D375" s="33" t="s">
        <v>44</v>
      </c>
      <c r="E375" s="33">
        <v>0</v>
      </c>
      <c r="F375" s="43">
        <v>0</v>
      </c>
      <c r="G375" s="43">
        <f>IFERROR(G374+PQ_Test_UPDOWN[[#This Row],[Factor]]*PQ_Test_UPDOWN[[#This Row],[Rate]]*IF(Test_type="Up &amp; Down combined",1,0),0)</f>
        <v>0</v>
      </c>
      <c r="H375" s="54">
        <f>'Request Details'!$H$5*PQ_Test_UPDOWN[[#This Row],[Profile]]</f>
        <v>0</v>
      </c>
      <c r="I375" s="54">
        <f>'Request Details'!$H$5*PQ_Test_UPDOWN[[#This Row],[Rate]]*15</f>
        <v>0</v>
      </c>
      <c r="Q375" s="35"/>
    </row>
    <row r="376" spans="2:17" x14ac:dyDescent="0.3">
      <c r="B376" s="34">
        <f>TEXT(PQ_Test_UPDOWN[[#This Row],[Timestep]]*"00:00:04","HH:MM:SS")+0</f>
        <v>1.6111111111111111E-2</v>
      </c>
      <c r="C376" s="33">
        <v>348</v>
      </c>
      <c r="D376" s="33" t="s">
        <v>44</v>
      </c>
      <c r="E376" s="33">
        <v>0</v>
      </c>
      <c r="F376" s="43">
        <v>0</v>
      </c>
      <c r="G376" s="43">
        <f>IFERROR(G375+PQ_Test_UPDOWN[[#This Row],[Factor]]*PQ_Test_UPDOWN[[#This Row],[Rate]]*IF(Test_type="Up &amp; Down combined",1,0),0)</f>
        <v>0</v>
      </c>
      <c r="H376" s="54">
        <f>'Request Details'!$H$5*PQ_Test_UPDOWN[[#This Row],[Profile]]</f>
        <v>0</v>
      </c>
      <c r="I376" s="54">
        <f>'Request Details'!$H$5*PQ_Test_UPDOWN[[#This Row],[Rate]]*15</f>
        <v>0</v>
      </c>
      <c r="Q376" s="35"/>
    </row>
    <row r="377" spans="2:17" x14ac:dyDescent="0.3">
      <c r="B377" s="34">
        <f>TEXT(PQ_Test_UPDOWN[[#This Row],[Timestep]]*"00:00:04","HH:MM:SS")+0</f>
        <v>1.6157407407407409E-2</v>
      </c>
      <c r="C377" s="33">
        <v>349</v>
      </c>
      <c r="D377" s="33" t="s">
        <v>44</v>
      </c>
      <c r="E377" s="33">
        <v>0</v>
      </c>
      <c r="F377" s="43">
        <v>0</v>
      </c>
      <c r="G377" s="43">
        <f>IFERROR(G376+PQ_Test_UPDOWN[[#This Row],[Factor]]*PQ_Test_UPDOWN[[#This Row],[Rate]]*IF(Test_type="Up &amp; Down combined",1,0),0)</f>
        <v>0</v>
      </c>
      <c r="H377" s="54">
        <f>'Request Details'!$H$5*PQ_Test_UPDOWN[[#This Row],[Profile]]</f>
        <v>0</v>
      </c>
      <c r="I377" s="54">
        <f>'Request Details'!$H$5*PQ_Test_UPDOWN[[#This Row],[Rate]]*15</f>
        <v>0</v>
      </c>
      <c r="Q377" s="35"/>
    </row>
    <row r="378" spans="2:17" x14ac:dyDescent="0.3">
      <c r="B378" s="34">
        <f>TEXT(PQ_Test_UPDOWN[[#This Row],[Timestep]]*"00:00:04","HH:MM:SS")+0</f>
        <v>1.6203703703703703E-2</v>
      </c>
      <c r="C378" s="33">
        <v>350</v>
      </c>
      <c r="D378" s="33" t="s">
        <v>44</v>
      </c>
      <c r="E378" s="33">
        <v>0</v>
      </c>
      <c r="F378" s="43">
        <v>0</v>
      </c>
      <c r="G378" s="43">
        <f>IFERROR(G377+PQ_Test_UPDOWN[[#This Row],[Factor]]*PQ_Test_UPDOWN[[#This Row],[Rate]]*IF(Test_type="Up &amp; Down combined",1,0),0)</f>
        <v>0</v>
      </c>
      <c r="H378" s="54">
        <f>'Request Details'!$H$5*PQ_Test_UPDOWN[[#This Row],[Profile]]</f>
        <v>0</v>
      </c>
      <c r="I378" s="54">
        <f>'Request Details'!$H$5*PQ_Test_UPDOWN[[#This Row],[Rate]]*15</f>
        <v>0</v>
      </c>
      <c r="Q378" s="35"/>
    </row>
    <row r="379" spans="2:17" x14ac:dyDescent="0.3">
      <c r="B379" s="34">
        <f>TEXT(PQ_Test_UPDOWN[[#This Row],[Timestep]]*"00:00:04","HH:MM:SS")+0</f>
        <v>1.6249999999999997E-2</v>
      </c>
      <c r="C379" s="33">
        <v>351</v>
      </c>
      <c r="D379" s="33" t="s">
        <v>44</v>
      </c>
      <c r="E379" s="33">
        <v>0</v>
      </c>
      <c r="F379" s="43">
        <v>0</v>
      </c>
      <c r="G379" s="43">
        <f>IFERROR(G378+PQ_Test_UPDOWN[[#This Row],[Factor]]*PQ_Test_UPDOWN[[#This Row],[Rate]]*IF(Test_type="Up &amp; Down combined",1,0),0)</f>
        <v>0</v>
      </c>
      <c r="H379" s="54">
        <f>'Request Details'!$H$5*PQ_Test_UPDOWN[[#This Row],[Profile]]</f>
        <v>0</v>
      </c>
      <c r="I379" s="54">
        <f>'Request Details'!$H$5*PQ_Test_UPDOWN[[#This Row],[Rate]]*15</f>
        <v>0</v>
      </c>
      <c r="Q379" s="35"/>
    </row>
    <row r="380" spans="2:17" x14ac:dyDescent="0.3">
      <c r="B380" s="34">
        <f>TEXT(PQ_Test_UPDOWN[[#This Row],[Timestep]]*"00:00:04","HH:MM:SS")+0</f>
        <v>1.6296296296296295E-2</v>
      </c>
      <c r="C380" s="33">
        <v>352</v>
      </c>
      <c r="D380" s="33" t="s">
        <v>44</v>
      </c>
      <c r="E380" s="33">
        <v>0</v>
      </c>
      <c r="F380" s="43">
        <v>0</v>
      </c>
      <c r="G380" s="43">
        <f>IFERROR(G379+PQ_Test_UPDOWN[[#This Row],[Factor]]*PQ_Test_UPDOWN[[#This Row],[Rate]]*IF(Test_type="Up &amp; Down combined",1,0),0)</f>
        <v>0</v>
      </c>
      <c r="H380" s="54">
        <f>'Request Details'!$H$5*PQ_Test_UPDOWN[[#This Row],[Profile]]</f>
        <v>0</v>
      </c>
      <c r="I380" s="54">
        <f>'Request Details'!$H$5*PQ_Test_UPDOWN[[#This Row],[Rate]]*15</f>
        <v>0</v>
      </c>
      <c r="Q380" s="35"/>
    </row>
    <row r="381" spans="2:17" x14ac:dyDescent="0.3">
      <c r="B381" s="34">
        <f>TEXT(PQ_Test_UPDOWN[[#This Row],[Timestep]]*"00:00:04","HH:MM:SS")+0</f>
        <v>1.6342592592592593E-2</v>
      </c>
      <c r="C381" s="33">
        <v>353</v>
      </c>
      <c r="D381" s="33" t="s">
        <v>44</v>
      </c>
      <c r="E381" s="33">
        <v>0</v>
      </c>
      <c r="F381" s="43">
        <v>0</v>
      </c>
      <c r="G381" s="43">
        <f>IFERROR(G380+PQ_Test_UPDOWN[[#This Row],[Factor]]*PQ_Test_UPDOWN[[#This Row],[Rate]]*IF(Test_type="Up &amp; Down combined",1,0),0)</f>
        <v>0</v>
      </c>
      <c r="H381" s="54">
        <f>'Request Details'!$H$5*PQ_Test_UPDOWN[[#This Row],[Profile]]</f>
        <v>0</v>
      </c>
      <c r="I381" s="54">
        <f>'Request Details'!$H$5*PQ_Test_UPDOWN[[#This Row],[Rate]]*15</f>
        <v>0</v>
      </c>
      <c r="Q381" s="35"/>
    </row>
    <row r="382" spans="2:17" x14ac:dyDescent="0.3">
      <c r="B382" s="34">
        <f>TEXT(PQ_Test_UPDOWN[[#This Row],[Timestep]]*"00:00:04","HH:MM:SS")+0</f>
        <v>1.638888888888889E-2</v>
      </c>
      <c r="C382" s="33">
        <v>354</v>
      </c>
      <c r="D382" s="33" t="s">
        <v>44</v>
      </c>
      <c r="E382" s="33">
        <v>0</v>
      </c>
      <c r="F382" s="43">
        <v>0</v>
      </c>
      <c r="G382" s="43">
        <f>IFERROR(G381+PQ_Test_UPDOWN[[#This Row],[Factor]]*PQ_Test_UPDOWN[[#This Row],[Rate]]*IF(Test_type="Up &amp; Down combined",1,0),0)</f>
        <v>0</v>
      </c>
      <c r="H382" s="54">
        <f>'Request Details'!$H$5*PQ_Test_UPDOWN[[#This Row],[Profile]]</f>
        <v>0</v>
      </c>
      <c r="I382" s="54">
        <f>'Request Details'!$H$5*PQ_Test_UPDOWN[[#This Row],[Rate]]*15</f>
        <v>0</v>
      </c>
      <c r="Q382" s="35"/>
    </row>
    <row r="383" spans="2:17" x14ac:dyDescent="0.3">
      <c r="B383" s="34">
        <f>TEXT(PQ_Test_UPDOWN[[#This Row],[Timestep]]*"00:00:04","HH:MM:SS")+0</f>
        <v>1.6435185185185188E-2</v>
      </c>
      <c r="C383" s="33">
        <v>355</v>
      </c>
      <c r="D383" s="33" t="s">
        <v>44</v>
      </c>
      <c r="E383" s="33">
        <v>0</v>
      </c>
      <c r="F383" s="43">
        <v>0</v>
      </c>
      <c r="G383" s="43">
        <f>IFERROR(G382+PQ_Test_UPDOWN[[#This Row],[Factor]]*PQ_Test_UPDOWN[[#This Row],[Rate]]*IF(Test_type="Up &amp; Down combined",1,0),0)</f>
        <v>0</v>
      </c>
      <c r="H383" s="54">
        <f>'Request Details'!$H$5*PQ_Test_UPDOWN[[#This Row],[Profile]]</f>
        <v>0</v>
      </c>
      <c r="I383" s="54">
        <f>'Request Details'!$H$5*PQ_Test_UPDOWN[[#This Row],[Rate]]*15</f>
        <v>0</v>
      </c>
      <c r="Q383" s="35"/>
    </row>
    <row r="384" spans="2:17" x14ac:dyDescent="0.3">
      <c r="B384" s="34">
        <f>TEXT(PQ_Test_UPDOWN[[#This Row],[Timestep]]*"00:00:04","HH:MM:SS")+0</f>
        <v>1.6481481481481482E-2</v>
      </c>
      <c r="C384" s="33">
        <v>356</v>
      </c>
      <c r="D384" s="33" t="s">
        <v>44</v>
      </c>
      <c r="E384" s="33">
        <v>0</v>
      </c>
      <c r="F384" s="43">
        <v>0</v>
      </c>
      <c r="G384" s="43">
        <f>IFERROR(G383+PQ_Test_UPDOWN[[#This Row],[Factor]]*PQ_Test_UPDOWN[[#This Row],[Rate]]*IF(Test_type="Up &amp; Down combined",1,0),0)</f>
        <v>0</v>
      </c>
      <c r="H384" s="54">
        <f>'Request Details'!$H$5*PQ_Test_UPDOWN[[#This Row],[Profile]]</f>
        <v>0</v>
      </c>
      <c r="I384" s="54">
        <f>'Request Details'!$H$5*PQ_Test_UPDOWN[[#This Row],[Rate]]*15</f>
        <v>0</v>
      </c>
      <c r="Q384" s="35"/>
    </row>
    <row r="385" spans="2:17" x14ac:dyDescent="0.3">
      <c r="B385" s="34">
        <f>TEXT(PQ_Test_UPDOWN[[#This Row],[Timestep]]*"00:00:04","HH:MM:SS")+0</f>
        <v>1.6527777777777777E-2</v>
      </c>
      <c r="C385" s="33">
        <v>357</v>
      </c>
      <c r="D385" s="33" t="s">
        <v>44</v>
      </c>
      <c r="E385" s="33">
        <v>0</v>
      </c>
      <c r="F385" s="43">
        <v>0</v>
      </c>
      <c r="G385" s="43">
        <f>IFERROR(G384+PQ_Test_UPDOWN[[#This Row],[Factor]]*PQ_Test_UPDOWN[[#This Row],[Rate]]*IF(Test_type="Up &amp; Down combined",1,0),0)</f>
        <v>0</v>
      </c>
      <c r="H385" s="54">
        <f>'Request Details'!$H$5*PQ_Test_UPDOWN[[#This Row],[Profile]]</f>
        <v>0</v>
      </c>
      <c r="I385" s="54">
        <f>'Request Details'!$H$5*PQ_Test_UPDOWN[[#This Row],[Rate]]*15</f>
        <v>0</v>
      </c>
      <c r="Q385" s="35"/>
    </row>
    <row r="386" spans="2:17" x14ac:dyDescent="0.3">
      <c r="B386" s="34">
        <f>TEXT(PQ_Test_UPDOWN[[#This Row],[Timestep]]*"00:00:04","HH:MM:SS")+0</f>
        <v>1.6574074074074074E-2</v>
      </c>
      <c r="C386" s="33">
        <v>358</v>
      </c>
      <c r="D386" s="33" t="s">
        <v>44</v>
      </c>
      <c r="E386" s="33">
        <v>0</v>
      </c>
      <c r="F386" s="43">
        <v>0</v>
      </c>
      <c r="G386" s="43">
        <f>IFERROR(G385+PQ_Test_UPDOWN[[#This Row],[Factor]]*PQ_Test_UPDOWN[[#This Row],[Rate]]*IF(Test_type="Up &amp; Down combined",1,0),0)</f>
        <v>0</v>
      </c>
      <c r="H386" s="54">
        <f>'Request Details'!$H$5*PQ_Test_UPDOWN[[#This Row],[Profile]]</f>
        <v>0</v>
      </c>
      <c r="I386" s="54">
        <f>'Request Details'!$H$5*PQ_Test_UPDOWN[[#This Row],[Rate]]*15</f>
        <v>0</v>
      </c>
      <c r="Q386" s="35"/>
    </row>
    <row r="387" spans="2:17" x14ac:dyDescent="0.3">
      <c r="B387" s="34">
        <f>TEXT(PQ_Test_UPDOWN[[#This Row],[Timestep]]*"00:00:04","HH:MM:SS")+0</f>
        <v>1.6620370370370372E-2</v>
      </c>
      <c r="C387" s="33">
        <v>359</v>
      </c>
      <c r="D387" s="33" t="s">
        <v>44</v>
      </c>
      <c r="E387" s="33">
        <v>0</v>
      </c>
      <c r="F387" s="43">
        <v>0</v>
      </c>
      <c r="G387" s="43">
        <f>IFERROR(G386+PQ_Test_UPDOWN[[#This Row],[Factor]]*PQ_Test_UPDOWN[[#This Row],[Rate]]*IF(Test_type="Up &amp; Down combined",1,0),0)</f>
        <v>0</v>
      </c>
      <c r="H387" s="54">
        <f>'Request Details'!$H$5*PQ_Test_UPDOWN[[#This Row],[Profile]]</f>
        <v>0</v>
      </c>
      <c r="I387" s="54">
        <f>'Request Details'!$H$5*PQ_Test_UPDOWN[[#This Row],[Rate]]*15</f>
        <v>0</v>
      </c>
      <c r="Q387" s="35"/>
    </row>
    <row r="388" spans="2:17" x14ac:dyDescent="0.3">
      <c r="B388" s="34">
        <f>TEXT(PQ_Test_UPDOWN[[#This Row],[Timestep]]*"00:00:04","HH:MM:SS")+0</f>
        <v>1.6666666666666666E-2</v>
      </c>
      <c r="C388" s="33">
        <v>360</v>
      </c>
      <c r="D388" s="33" t="s">
        <v>44</v>
      </c>
      <c r="E388" s="33">
        <v>0</v>
      </c>
      <c r="F388" s="43">
        <v>0</v>
      </c>
      <c r="G388" s="43">
        <f>IFERROR(G387+PQ_Test_UPDOWN[[#This Row],[Factor]]*PQ_Test_UPDOWN[[#This Row],[Rate]]*IF(Test_type="Up &amp; Down combined",1,0),0)</f>
        <v>0</v>
      </c>
      <c r="H388" s="54">
        <f>'Request Details'!$H$5*PQ_Test_UPDOWN[[#This Row],[Profile]]</f>
        <v>0</v>
      </c>
      <c r="I388" s="54">
        <f>'Request Details'!$H$5*PQ_Test_UPDOWN[[#This Row],[Rate]]*15</f>
        <v>0</v>
      </c>
      <c r="Q388" s="35"/>
    </row>
    <row r="389" spans="2:17" x14ac:dyDescent="0.3">
      <c r="B389" s="34">
        <f>TEXT(PQ_Test_UPDOWN[[#This Row],[Timestep]]*"00:00:04","HH:MM:SS")+0</f>
        <v>1.6712962962962961E-2</v>
      </c>
      <c r="C389" s="33">
        <v>361</v>
      </c>
      <c r="D389" s="33" t="s">
        <v>44</v>
      </c>
      <c r="E389" s="33">
        <v>0</v>
      </c>
      <c r="F389" s="43">
        <v>0</v>
      </c>
      <c r="G389" s="43">
        <f>IFERROR(G388+PQ_Test_UPDOWN[[#This Row],[Factor]]*PQ_Test_UPDOWN[[#This Row],[Rate]]*IF(Test_type="Up &amp; Down combined",1,0),0)</f>
        <v>0</v>
      </c>
      <c r="H389" s="54">
        <f>'Request Details'!$H$5*PQ_Test_UPDOWN[[#This Row],[Profile]]</f>
        <v>0</v>
      </c>
      <c r="I389" s="54">
        <f>'Request Details'!$H$5*PQ_Test_UPDOWN[[#This Row],[Rate]]*15</f>
        <v>0</v>
      </c>
      <c r="Q389" s="35"/>
    </row>
    <row r="390" spans="2:17" x14ac:dyDescent="0.3">
      <c r="B390" s="34">
        <f>TEXT(PQ_Test_UPDOWN[[#This Row],[Timestep]]*"00:00:04","HH:MM:SS")+0</f>
        <v>1.6759259259259258E-2</v>
      </c>
      <c r="C390" s="33">
        <v>362</v>
      </c>
      <c r="D390" s="33" t="s">
        <v>44</v>
      </c>
      <c r="E390" s="33">
        <v>0</v>
      </c>
      <c r="F390" s="43">
        <v>0</v>
      </c>
      <c r="G390" s="43">
        <f>IFERROR(G389+PQ_Test_UPDOWN[[#This Row],[Factor]]*PQ_Test_UPDOWN[[#This Row],[Rate]]*IF(Test_type="Up &amp; Down combined",1,0),0)</f>
        <v>0</v>
      </c>
      <c r="H390" s="54">
        <f>'Request Details'!$H$5*PQ_Test_UPDOWN[[#This Row],[Profile]]</f>
        <v>0</v>
      </c>
      <c r="I390" s="54">
        <f>'Request Details'!$H$5*PQ_Test_UPDOWN[[#This Row],[Rate]]*15</f>
        <v>0</v>
      </c>
      <c r="Q390" s="35"/>
    </row>
    <row r="391" spans="2:17" x14ac:dyDescent="0.3">
      <c r="B391" s="34">
        <f>TEXT(PQ_Test_UPDOWN[[#This Row],[Timestep]]*"00:00:04","HH:MM:SS")+0</f>
        <v>1.6805555555555556E-2</v>
      </c>
      <c r="C391" s="33">
        <v>363</v>
      </c>
      <c r="D391" s="33" t="s">
        <v>44</v>
      </c>
      <c r="E391" s="33">
        <v>0</v>
      </c>
      <c r="F391" s="43">
        <v>0</v>
      </c>
      <c r="G391" s="43">
        <f>IFERROR(G390+PQ_Test_UPDOWN[[#This Row],[Factor]]*PQ_Test_UPDOWN[[#This Row],[Rate]]*IF(Test_type="Up &amp; Down combined",1,0),0)</f>
        <v>0</v>
      </c>
      <c r="H391" s="54">
        <f>'Request Details'!$H$5*PQ_Test_UPDOWN[[#This Row],[Profile]]</f>
        <v>0</v>
      </c>
      <c r="I391" s="54">
        <f>'Request Details'!$H$5*PQ_Test_UPDOWN[[#This Row],[Rate]]*15</f>
        <v>0</v>
      </c>
      <c r="Q391" s="35"/>
    </row>
    <row r="392" spans="2:17" x14ac:dyDescent="0.3">
      <c r="B392" s="34">
        <f>TEXT(PQ_Test_UPDOWN[[#This Row],[Timestep]]*"00:00:04","HH:MM:SS")+0</f>
        <v>1.6851851851851851E-2</v>
      </c>
      <c r="C392" s="33">
        <v>364</v>
      </c>
      <c r="D392" s="33" t="s">
        <v>44</v>
      </c>
      <c r="E392" s="33">
        <v>0</v>
      </c>
      <c r="F392" s="43">
        <v>0</v>
      </c>
      <c r="G392" s="43">
        <f>IFERROR(G391+PQ_Test_UPDOWN[[#This Row],[Factor]]*PQ_Test_UPDOWN[[#This Row],[Rate]]*IF(Test_type="Up &amp; Down combined",1,0),0)</f>
        <v>0</v>
      </c>
      <c r="H392" s="54">
        <f>'Request Details'!$H$5*PQ_Test_UPDOWN[[#This Row],[Profile]]</f>
        <v>0</v>
      </c>
      <c r="I392" s="54">
        <f>'Request Details'!$H$5*PQ_Test_UPDOWN[[#This Row],[Rate]]*15</f>
        <v>0</v>
      </c>
      <c r="Q392" s="35"/>
    </row>
    <row r="393" spans="2:17" x14ac:dyDescent="0.3">
      <c r="B393" s="34">
        <f>TEXT(PQ_Test_UPDOWN[[#This Row],[Timestep]]*"00:00:04","HH:MM:SS")+0</f>
        <v>1.6898148148148148E-2</v>
      </c>
      <c r="C393" s="33">
        <v>365</v>
      </c>
      <c r="D393" s="33" t="s">
        <v>44</v>
      </c>
      <c r="E393" s="33">
        <v>0</v>
      </c>
      <c r="F393" s="43">
        <v>0</v>
      </c>
      <c r="G393" s="43">
        <f>IFERROR(G392+PQ_Test_UPDOWN[[#This Row],[Factor]]*PQ_Test_UPDOWN[[#This Row],[Rate]]*IF(Test_type="Up &amp; Down combined",1,0),0)</f>
        <v>0</v>
      </c>
      <c r="H393" s="54">
        <f>'Request Details'!$H$5*PQ_Test_UPDOWN[[#This Row],[Profile]]</f>
        <v>0</v>
      </c>
      <c r="I393" s="54">
        <f>'Request Details'!$H$5*PQ_Test_UPDOWN[[#This Row],[Rate]]*15</f>
        <v>0</v>
      </c>
      <c r="Q393" s="35"/>
    </row>
    <row r="394" spans="2:17" x14ac:dyDescent="0.3">
      <c r="B394" s="34">
        <f>TEXT(PQ_Test_UPDOWN[[#This Row],[Timestep]]*"00:00:04","HH:MM:SS")+0</f>
        <v>1.6944444444444443E-2</v>
      </c>
      <c r="C394" s="33">
        <v>366</v>
      </c>
      <c r="D394" s="33" t="s">
        <v>44</v>
      </c>
      <c r="E394" s="33">
        <v>0</v>
      </c>
      <c r="F394" s="43">
        <v>0</v>
      </c>
      <c r="G394" s="43">
        <f>IFERROR(G393+PQ_Test_UPDOWN[[#This Row],[Factor]]*PQ_Test_UPDOWN[[#This Row],[Rate]]*IF(Test_type="Up &amp; Down combined",1,0),0)</f>
        <v>0</v>
      </c>
      <c r="H394" s="54">
        <f>'Request Details'!$H$5*PQ_Test_UPDOWN[[#This Row],[Profile]]</f>
        <v>0</v>
      </c>
      <c r="I394" s="54">
        <f>'Request Details'!$H$5*PQ_Test_UPDOWN[[#This Row],[Rate]]*15</f>
        <v>0</v>
      </c>
      <c r="Q394" s="35"/>
    </row>
    <row r="395" spans="2:17" x14ac:dyDescent="0.3">
      <c r="B395" s="34">
        <f>TEXT(PQ_Test_UPDOWN[[#This Row],[Timestep]]*"00:00:04","HH:MM:SS")+0</f>
        <v>1.699074074074074E-2</v>
      </c>
      <c r="C395" s="33">
        <v>367</v>
      </c>
      <c r="D395" s="33" t="s">
        <v>44</v>
      </c>
      <c r="E395" s="33">
        <v>0</v>
      </c>
      <c r="F395" s="43">
        <v>0</v>
      </c>
      <c r="G395" s="43">
        <f>IFERROR(G394+PQ_Test_UPDOWN[[#This Row],[Factor]]*PQ_Test_UPDOWN[[#This Row],[Rate]]*IF(Test_type="Up &amp; Down combined",1,0),0)</f>
        <v>0</v>
      </c>
      <c r="H395" s="54">
        <f>'Request Details'!$H$5*PQ_Test_UPDOWN[[#This Row],[Profile]]</f>
        <v>0</v>
      </c>
      <c r="I395" s="54">
        <f>'Request Details'!$H$5*PQ_Test_UPDOWN[[#This Row],[Rate]]*15</f>
        <v>0</v>
      </c>
      <c r="Q395" s="35"/>
    </row>
    <row r="396" spans="2:17" x14ac:dyDescent="0.3">
      <c r="B396" s="34">
        <f>TEXT(PQ_Test_UPDOWN[[#This Row],[Timestep]]*"00:00:04","HH:MM:SS")+0</f>
        <v>1.7037037037037038E-2</v>
      </c>
      <c r="C396" s="33">
        <v>368</v>
      </c>
      <c r="D396" s="33" t="s">
        <v>44</v>
      </c>
      <c r="E396" s="33">
        <v>0</v>
      </c>
      <c r="F396" s="43">
        <v>0</v>
      </c>
      <c r="G396" s="43">
        <f>IFERROR(G395+PQ_Test_UPDOWN[[#This Row],[Factor]]*PQ_Test_UPDOWN[[#This Row],[Rate]]*IF(Test_type="Up &amp; Down combined",1,0),0)</f>
        <v>0</v>
      </c>
      <c r="H396" s="54">
        <f>'Request Details'!$H$5*PQ_Test_UPDOWN[[#This Row],[Profile]]</f>
        <v>0</v>
      </c>
      <c r="I396" s="54">
        <f>'Request Details'!$H$5*PQ_Test_UPDOWN[[#This Row],[Rate]]*15</f>
        <v>0</v>
      </c>
      <c r="Q396" s="35"/>
    </row>
    <row r="397" spans="2:17" x14ac:dyDescent="0.3">
      <c r="B397" s="34">
        <f>TEXT(PQ_Test_UPDOWN[[#This Row],[Timestep]]*"00:00:04","HH:MM:SS")+0</f>
        <v>1.7083333333333336E-2</v>
      </c>
      <c r="C397" s="33">
        <v>369</v>
      </c>
      <c r="D397" s="33" t="s">
        <v>44</v>
      </c>
      <c r="E397" s="33">
        <v>0</v>
      </c>
      <c r="F397" s="43">
        <v>0</v>
      </c>
      <c r="G397" s="43">
        <f>IFERROR(G396+PQ_Test_UPDOWN[[#This Row],[Factor]]*PQ_Test_UPDOWN[[#This Row],[Rate]]*IF(Test_type="Up &amp; Down combined",1,0),0)</f>
        <v>0</v>
      </c>
      <c r="H397" s="54">
        <f>'Request Details'!$H$5*PQ_Test_UPDOWN[[#This Row],[Profile]]</f>
        <v>0</v>
      </c>
      <c r="I397" s="54">
        <f>'Request Details'!$H$5*PQ_Test_UPDOWN[[#This Row],[Rate]]*15</f>
        <v>0</v>
      </c>
      <c r="Q397" s="35"/>
    </row>
    <row r="398" spans="2:17" x14ac:dyDescent="0.3">
      <c r="B398" s="34">
        <f>TEXT(PQ_Test_UPDOWN[[#This Row],[Timestep]]*"00:00:04","HH:MM:SS")+0</f>
        <v>1.712962962962963E-2</v>
      </c>
      <c r="C398" s="33">
        <v>370</v>
      </c>
      <c r="D398" s="33" t="s">
        <v>44</v>
      </c>
      <c r="E398" s="33">
        <v>0</v>
      </c>
      <c r="F398" s="43">
        <v>0</v>
      </c>
      <c r="G398" s="43">
        <f>IFERROR(G397+PQ_Test_UPDOWN[[#This Row],[Factor]]*PQ_Test_UPDOWN[[#This Row],[Rate]]*IF(Test_type="Up &amp; Down combined",1,0),0)</f>
        <v>0</v>
      </c>
      <c r="H398" s="54">
        <f>'Request Details'!$H$5*PQ_Test_UPDOWN[[#This Row],[Profile]]</f>
        <v>0</v>
      </c>
      <c r="I398" s="54">
        <f>'Request Details'!$H$5*PQ_Test_UPDOWN[[#This Row],[Rate]]*15</f>
        <v>0</v>
      </c>
      <c r="Q398" s="35"/>
    </row>
    <row r="399" spans="2:17" x14ac:dyDescent="0.3">
      <c r="B399" s="34">
        <f>TEXT(PQ_Test_UPDOWN[[#This Row],[Timestep]]*"00:00:04","HH:MM:SS")+0</f>
        <v>1.7175925925925924E-2</v>
      </c>
      <c r="C399" s="33">
        <v>371</v>
      </c>
      <c r="D399" s="33" t="s">
        <v>44</v>
      </c>
      <c r="E399" s="33">
        <v>0</v>
      </c>
      <c r="F399" s="43">
        <v>0</v>
      </c>
      <c r="G399" s="43">
        <f>IFERROR(G398+PQ_Test_UPDOWN[[#This Row],[Factor]]*PQ_Test_UPDOWN[[#This Row],[Rate]]*IF(Test_type="Up &amp; Down combined",1,0),0)</f>
        <v>0</v>
      </c>
      <c r="H399" s="54">
        <f>'Request Details'!$H$5*PQ_Test_UPDOWN[[#This Row],[Profile]]</f>
        <v>0</v>
      </c>
      <c r="I399" s="54">
        <f>'Request Details'!$H$5*PQ_Test_UPDOWN[[#This Row],[Rate]]*15</f>
        <v>0</v>
      </c>
      <c r="Q399" s="35"/>
    </row>
    <row r="400" spans="2:17" x14ac:dyDescent="0.3">
      <c r="B400" s="34">
        <f>TEXT(PQ_Test_UPDOWN[[#This Row],[Timestep]]*"00:00:04","HH:MM:SS")+0</f>
        <v>1.7222222222222222E-2</v>
      </c>
      <c r="C400" s="33">
        <v>372</v>
      </c>
      <c r="D400" s="33" t="s">
        <v>44</v>
      </c>
      <c r="E400" s="33">
        <v>0</v>
      </c>
      <c r="F400" s="43">
        <v>0</v>
      </c>
      <c r="G400" s="43">
        <f>IFERROR(G399+PQ_Test_UPDOWN[[#This Row],[Factor]]*PQ_Test_UPDOWN[[#This Row],[Rate]]*IF(Test_type="Up &amp; Down combined",1,0),0)</f>
        <v>0</v>
      </c>
      <c r="H400" s="54">
        <f>'Request Details'!$H$5*PQ_Test_UPDOWN[[#This Row],[Profile]]</f>
        <v>0</v>
      </c>
      <c r="I400" s="54">
        <f>'Request Details'!$H$5*PQ_Test_UPDOWN[[#This Row],[Rate]]*15</f>
        <v>0</v>
      </c>
      <c r="Q400" s="35"/>
    </row>
    <row r="401" spans="2:17" x14ac:dyDescent="0.3">
      <c r="B401" s="34">
        <f>TEXT(PQ_Test_UPDOWN[[#This Row],[Timestep]]*"00:00:04","HH:MM:SS")+0</f>
        <v>1.726851851851852E-2</v>
      </c>
      <c r="C401" s="33">
        <v>373</v>
      </c>
      <c r="D401" s="33" t="s">
        <v>44</v>
      </c>
      <c r="E401" s="33">
        <v>0</v>
      </c>
      <c r="F401" s="43">
        <v>0</v>
      </c>
      <c r="G401" s="43">
        <f>IFERROR(G400+PQ_Test_UPDOWN[[#This Row],[Factor]]*PQ_Test_UPDOWN[[#This Row],[Rate]]*IF(Test_type="Up &amp; Down combined",1,0),0)</f>
        <v>0</v>
      </c>
      <c r="H401" s="54">
        <f>'Request Details'!$H$5*PQ_Test_UPDOWN[[#This Row],[Profile]]</f>
        <v>0</v>
      </c>
      <c r="I401" s="54">
        <f>'Request Details'!$H$5*PQ_Test_UPDOWN[[#This Row],[Rate]]*15</f>
        <v>0</v>
      </c>
      <c r="Q401" s="35"/>
    </row>
    <row r="402" spans="2:17" x14ac:dyDescent="0.3">
      <c r="B402" s="34">
        <f>TEXT(PQ_Test_UPDOWN[[#This Row],[Timestep]]*"00:00:04","HH:MM:SS")+0</f>
        <v>1.7314814814814814E-2</v>
      </c>
      <c r="C402" s="33">
        <v>374</v>
      </c>
      <c r="D402" s="33" t="s">
        <v>44</v>
      </c>
      <c r="E402" s="33">
        <v>0</v>
      </c>
      <c r="F402" s="43">
        <v>0</v>
      </c>
      <c r="G402" s="43">
        <f>IFERROR(G401+PQ_Test_UPDOWN[[#This Row],[Factor]]*PQ_Test_UPDOWN[[#This Row],[Rate]]*IF(Test_type="Up &amp; Down combined",1,0),0)</f>
        <v>0</v>
      </c>
      <c r="H402" s="54">
        <f>'Request Details'!$H$5*PQ_Test_UPDOWN[[#This Row],[Profile]]</f>
        <v>0</v>
      </c>
      <c r="I402" s="54">
        <f>'Request Details'!$H$5*PQ_Test_UPDOWN[[#This Row],[Rate]]*15</f>
        <v>0</v>
      </c>
      <c r="Q402" s="35"/>
    </row>
    <row r="403" spans="2:17" x14ac:dyDescent="0.3">
      <c r="B403" s="34">
        <f>TEXT(PQ_Test_UPDOWN[[#This Row],[Timestep]]*"00:00:04","HH:MM:SS")+0</f>
        <v>1.7361111111111112E-2</v>
      </c>
      <c r="C403" s="33">
        <v>375</v>
      </c>
      <c r="D403" s="33" t="s">
        <v>44</v>
      </c>
      <c r="E403" s="33">
        <v>0</v>
      </c>
      <c r="F403" s="43">
        <v>0</v>
      </c>
      <c r="G403" s="43">
        <f>IFERROR(G402+PQ_Test_UPDOWN[[#This Row],[Factor]]*PQ_Test_UPDOWN[[#This Row],[Rate]]*IF(Test_type="Up &amp; Down combined",1,0),0)</f>
        <v>0</v>
      </c>
      <c r="H403" s="54">
        <f>'Request Details'!$H$5*PQ_Test_UPDOWN[[#This Row],[Profile]]</f>
        <v>0</v>
      </c>
      <c r="I403" s="54">
        <f>'Request Details'!$H$5*PQ_Test_UPDOWN[[#This Row],[Rate]]*15</f>
        <v>0</v>
      </c>
      <c r="Q403" s="35"/>
    </row>
    <row r="404" spans="2:17" x14ac:dyDescent="0.3">
      <c r="B404" s="34">
        <f>TEXT(PQ_Test_UPDOWN[[#This Row],[Timestep]]*"00:00:04","HH:MM:SS")+0</f>
        <v>1.7407407407407406E-2</v>
      </c>
      <c r="C404" s="33">
        <v>376</v>
      </c>
      <c r="D404" s="33" t="s">
        <v>44</v>
      </c>
      <c r="E404" s="33">
        <v>0</v>
      </c>
      <c r="F404" s="43">
        <v>0</v>
      </c>
      <c r="G404" s="43">
        <f>IFERROR(G403+PQ_Test_UPDOWN[[#This Row],[Factor]]*PQ_Test_UPDOWN[[#This Row],[Rate]]*IF(Test_type="Up &amp; Down combined",1,0),0)</f>
        <v>0</v>
      </c>
      <c r="H404" s="54">
        <f>'Request Details'!$H$5*PQ_Test_UPDOWN[[#This Row],[Profile]]</f>
        <v>0</v>
      </c>
      <c r="I404" s="54">
        <f>'Request Details'!$H$5*PQ_Test_UPDOWN[[#This Row],[Rate]]*15</f>
        <v>0</v>
      </c>
      <c r="Q404" s="35"/>
    </row>
    <row r="405" spans="2:17" x14ac:dyDescent="0.3">
      <c r="B405" s="34">
        <f>TEXT(PQ_Test_UPDOWN[[#This Row],[Timestep]]*"00:00:04","HH:MM:SS")+0</f>
        <v>1.7453703703703704E-2</v>
      </c>
      <c r="C405" s="33">
        <v>377</v>
      </c>
      <c r="D405" s="33" t="s">
        <v>44</v>
      </c>
      <c r="E405" s="33">
        <v>0</v>
      </c>
      <c r="F405" s="43">
        <v>0</v>
      </c>
      <c r="G405" s="43">
        <f>IFERROR(G404+PQ_Test_UPDOWN[[#This Row],[Factor]]*PQ_Test_UPDOWN[[#This Row],[Rate]]*IF(Test_type="Up &amp; Down combined",1,0),0)</f>
        <v>0</v>
      </c>
      <c r="H405" s="54">
        <f>'Request Details'!$H$5*PQ_Test_UPDOWN[[#This Row],[Profile]]</f>
        <v>0</v>
      </c>
      <c r="I405" s="54">
        <f>'Request Details'!$H$5*PQ_Test_UPDOWN[[#This Row],[Rate]]*15</f>
        <v>0</v>
      </c>
      <c r="Q405" s="35"/>
    </row>
    <row r="406" spans="2:17" x14ac:dyDescent="0.3">
      <c r="B406" s="34">
        <f>TEXT(PQ_Test_UPDOWN[[#This Row],[Timestep]]*"00:00:04","HH:MM:SS")+0</f>
        <v>1.7499999999999998E-2</v>
      </c>
      <c r="C406" s="33">
        <v>378</v>
      </c>
      <c r="D406" s="33" t="s">
        <v>44</v>
      </c>
      <c r="E406" s="33">
        <v>0</v>
      </c>
      <c r="F406" s="43">
        <v>0</v>
      </c>
      <c r="G406" s="43">
        <f>IFERROR(G405+PQ_Test_UPDOWN[[#This Row],[Factor]]*PQ_Test_UPDOWN[[#This Row],[Rate]]*IF(Test_type="Up &amp; Down combined",1,0),0)</f>
        <v>0</v>
      </c>
      <c r="H406" s="54">
        <f>'Request Details'!$H$5*PQ_Test_UPDOWN[[#This Row],[Profile]]</f>
        <v>0</v>
      </c>
      <c r="I406" s="54">
        <f>'Request Details'!$H$5*PQ_Test_UPDOWN[[#This Row],[Rate]]*15</f>
        <v>0</v>
      </c>
      <c r="Q406" s="35"/>
    </row>
    <row r="407" spans="2:17" x14ac:dyDescent="0.3">
      <c r="B407" s="34">
        <f>TEXT(PQ_Test_UPDOWN[[#This Row],[Timestep]]*"00:00:04","HH:MM:SS")+0</f>
        <v>1.7546296296296296E-2</v>
      </c>
      <c r="C407" s="33">
        <v>379</v>
      </c>
      <c r="D407" s="33" t="s">
        <v>44</v>
      </c>
      <c r="E407" s="33">
        <v>0</v>
      </c>
      <c r="F407" s="43">
        <v>0</v>
      </c>
      <c r="G407" s="43">
        <f>IFERROR(G406+PQ_Test_UPDOWN[[#This Row],[Factor]]*PQ_Test_UPDOWN[[#This Row],[Rate]]*IF(Test_type="Up &amp; Down combined",1,0),0)</f>
        <v>0</v>
      </c>
      <c r="H407" s="54">
        <f>'Request Details'!$H$5*PQ_Test_UPDOWN[[#This Row],[Profile]]</f>
        <v>0</v>
      </c>
      <c r="I407" s="54">
        <f>'Request Details'!$H$5*PQ_Test_UPDOWN[[#This Row],[Rate]]*15</f>
        <v>0</v>
      </c>
      <c r="Q407" s="35"/>
    </row>
    <row r="408" spans="2:17" x14ac:dyDescent="0.3">
      <c r="B408" s="34">
        <f>TEXT(PQ_Test_UPDOWN[[#This Row],[Timestep]]*"00:00:04","HH:MM:SS")+0</f>
        <v>1.7592592592592594E-2</v>
      </c>
      <c r="C408" s="33">
        <v>380</v>
      </c>
      <c r="D408" s="33" t="s">
        <v>44</v>
      </c>
      <c r="E408" s="33">
        <v>0</v>
      </c>
      <c r="F408" s="43">
        <v>0</v>
      </c>
      <c r="G408" s="43">
        <f>IFERROR(G407+PQ_Test_UPDOWN[[#This Row],[Factor]]*PQ_Test_UPDOWN[[#This Row],[Rate]]*IF(Test_type="Up &amp; Down combined",1,0),0)</f>
        <v>0</v>
      </c>
      <c r="H408" s="54">
        <f>'Request Details'!$H$5*PQ_Test_UPDOWN[[#This Row],[Profile]]</f>
        <v>0</v>
      </c>
      <c r="I408" s="54">
        <f>'Request Details'!$H$5*PQ_Test_UPDOWN[[#This Row],[Rate]]*15</f>
        <v>0</v>
      </c>
      <c r="Q408" s="35"/>
    </row>
    <row r="409" spans="2:17" x14ac:dyDescent="0.3">
      <c r="B409" s="34">
        <f>TEXT(PQ_Test_UPDOWN[[#This Row],[Timestep]]*"00:00:04","HH:MM:SS")+0</f>
        <v>1.7638888888888888E-2</v>
      </c>
      <c r="C409" s="33">
        <v>381</v>
      </c>
      <c r="D409" s="33" t="s">
        <v>44</v>
      </c>
      <c r="E409" s="33">
        <v>0</v>
      </c>
      <c r="F409" s="43">
        <v>0</v>
      </c>
      <c r="G409" s="43">
        <f>IFERROR(G408+PQ_Test_UPDOWN[[#This Row],[Factor]]*PQ_Test_UPDOWN[[#This Row],[Rate]]*IF(Test_type="Up &amp; Down combined",1,0),0)</f>
        <v>0</v>
      </c>
      <c r="H409" s="54">
        <f>'Request Details'!$H$5*PQ_Test_UPDOWN[[#This Row],[Profile]]</f>
        <v>0</v>
      </c>
      <c r="I409" s="54">
        <f>'Request Details'!$H$5*PQ_Test_UPDOWN[[#This Row],[Rate]]*15</f>
        <v>0</v>
      </c>
      <c r="Q409" s="35"/>
    </row>
    <row r="410" spans="2:17" x14ac:dyDescent="0.3">
      <c r="B410" s="34">
        <f>TEXT(PQ_Test_UPDOWN[[#This Row],[Timestep]]*"00:00:04","HH:MM:SS")+0</f>
        <v>1.7685185185185182E-2</v>
      </c>
      <c r="C410" s="33">
        <v>382</v>
      </c>
      <c r="D410" s="33" t="s">
        <v>44</v>
      </c>
      <c r="E410" s="33">
        <v>0</v>
      </c>
      <c r="F410" s="43">
        <v>0</v>
      </c>
      <c r="G410" s="43">
        <f>IFERROR(G409+PQ_Test_UPDOWN[[#This Row],[Factor]]*PQ_Test_UPDOWN[[#This Row],[Rate]]*IF(Test_type="Up &amp; Down combined",1,0),0)</f>
        <v>0</v>
      </c>
      <c r="H410" s="54">
        <f>'Request Details'!$H$5*PQ_Test_UPDOWN[[#This Row],[Profile]]</f>
        <v>0</v>
      </c>
      <c r="I410" s="54">
        <f>'Request Details'!$H$5*PQ_Test_UPDOWN[[#This Row],[Rate]]*15</f>
        <v>0</v>
      </c>
      <c r="Q410" s="35"/>
    </row>
    <row r="411" spans="2:17" x14ac:dyDescent="0.3">
      <c r="B411" s="34">
        <f>TEXT(PQ_Test_UPDOWN[[#This Row],[Timestep]]*"00:00:04","HH:MM:SS")+0</f>
        <v>1.7731481481481483E-2</v>
      </c>
      <c r="C411" s="33">
        <v>383</v>
      </c>
      <c r="D411" s="33" t="s">
        <v>44</v>
      </c>
      <c r="E411" s="33">
        <v>0</v>
      </c>
      <c r="F411" s="43">
        <v>0</v>
      </c>
      <c r="G411" s="43">
        <f>IFERROR(G410+PQ_Test_UPDOWN[[#This Row],[Factor]]*PQ_Test_UPDOWN[[#This Row],[Rate]]*IF(Test_type="Up &amp; Down combined",1,0),0)</f>
        <v>0</v>
      </c>
      <c r="H411" s="54">
        <f>'Request Details'!$H$5*PQ_Test_UPDOWN[[#This Row],[Profile]]</f>
        <v>0</v>
      </c>
      <c r="I411" s="54">
        <f>'Request Details'!$H$5*PQ_Test_UPDOWN[[#This Row],[Rate]]*15</f>
        <v>0</v>
      </c>
      <c r="Q411" s="35"/>
    </row>
    <row r="412" spans="2:17" x14ac:dyDescent="0.3">
      <c r="B412" s="34">
        <f>TEXT(PQ_Test_UPDOWN[[#This Row],[Timestep]]*"00:00:04","HH:MM:SS")+0</f>
        <v>1.7777777777777778E-2</v>
      </c>
      <c r="C412" s="33">
        <v>384</v>
      </c>
      <c r="D412" s="33" t="s">
        <v>44</v>
      </c>
      <c r="E412" s="33">
        <v>0</v>
      </c>
      <c r="F412" s="43">
        <v>0</v>
      </c>
      <c r="G412" s="43">
        <f>IFERROR(G411+PQ_Test_UPDOWN[[#This Row],[Factor]]*PQ_Test_UPDOWN[[#This Row],[Rate]]*IF(Test_type="Up &amp; Down combined",1,0),0)</f>
        <v>0</v>
      </c>
      <c r="H412" s="54">
        <f>'Request Details'!$H$5*PQ_Test_UPDOWN[[#This Row],[Profile]]</f>
        <v>0</v>
      </c>
      <c r="I412" s="54">
        <f>'Request Details'!$H$5*PQ_Test_UPDOWN[[#This Row],[Rate]]*15</f>
        <v>0</v>
      </c>
      <c r="Q412" s="35"/>
    </row>
    <row r="413" spans="2:17" x14ac:dyDescent="0.3">
      <c r="B413" s="34">
        <f>TEXT(PQ_Test_UPDOWN[[#This Row],[Timestep]]*"00:00:04","HH:MM:SS")+0</f>
        <v>1.7824074074074076E-2</v>
      </c>
      <c r="C413" s="33">
        <v>385</v>
      </c>
      <c r="D413" s="33" t="s">
        <v>44</v>
      </c>
      <c r="E413" s="33">
        <v>0</v>
      </c>
      <c r="F413" s="43">
        <v>0</v>
      </c>
      <c r="G413" s="43">
        <f>IFERROR(G412+PQ_Test_UPDOWN[[#This Row],[Factor]]*PQ_Test_UPDOWN[[#This Row],[Rate]]*IF(Test_type="Up &amp; Down combined",1,0),0)</f>
        <v>0</v>
      </c>
      <c r="H413" s="54">
        <f>'Request Details'!$H$5*PQ_Test_UPDOWN[[#This Row],[Profile]]</f>
        <v>0</v>
      </c>
      <c r="I413" s="54">
        <f>'Request Details'!$H$5*PQ_Test_UPDOWN[[#This Row],[Rate]]*15</f>
        <v>0</v>
      </c>
      <c r="Q413" s="35"/>
    </row>
    <row r="414" spans="2:17" x14ac:dyDescent="0.3">
      <c r="B414" s="34">
        <f>TEXT(PQ_Test_UPDOWN[[#This Row],[Timestep]]*"00:00:04","HH:MM:SS")+0</f>
        <v>1.7870370370370373E-2</v>
      </c>
      <c r="C414" s="33">
        <v>386</v>
      </c>
      <c r="D414" s="33" t="s">
        <v>44</v>
      </c>
      <c r="E414" s="33">
        <v>0</v>
      </c>
      <c r="F414" s="43">
        <v>0</v>
      </c>
      <c r="G414" s="43">
        <f>IFERROR(G413+PQ_Test_UPDOWN[[#This Row],[Factor]]*PQ_Test_UPDOWN[[#This Row],[Rate]]*IF(Test_type="Up &amp; Down combined",1,0),0)</f>
        <v>0</v>
      </c>
      <c r="H414" s="54">
        <f>'Request Details'!$H$5*PQ_Test_UPDOWN[[#This Row],[Profile]]</f>
        <v>0</v>
      </c>
      <c r="I414" s="54">
        <f>'Request Details'!$H$5*PQ_Test_UPDOWN[[#This Row],[Rate]]*15</f>
        <v>0</v>
      </c>
      <c r="Q414" s="35"/>
    </row>
    <row r="415" spans="2:17" x14ac:dyDescent="0.3">
      <c r="B415" s="34">
        <f>TEXT(PQ_Test_UPDOWN[[#This Row],[Timestep]]*"00:00:04","HH:MM:SS")+0</f>
        <v>1.7916666666666668E-2</v>
      </c>
      <c r="C415" s="33">
        <v>387</v>
      </c>
      <c r="D415" s="33" t="s">
        <v>44</v>
      </c>
      <c r="E415" s="33">
        <v>0</v>
      </c>
      <c r="F415" s="43">
        <v>0</v>
      </c>
      <c r="G415" s="43">
        <f>IFERROR(G414+PQ_Test_UPDOWN[[#This Row],[Factor]]*PQ_Test_UPDOWN[[#This Row],[Rate]]*IF(Test_type="Up &amp; Down combined",1,0),0)</f>
        <v>0</v>
      </c>
      <c r="H415" s="54">
        <f>'Request Details'!$H$5*PQ_Test_UPDOWN[[#This Row],[Profile]]</f>
        <v>0</v>
      </c>
      <c r="I415" s="54">
        <f>'Request Details'!$H$5*PQ_Test_UPDOWN[[#This Row],[Rate]]*15</f>
        <v>0</v>
      </c>
      <c r="Q415" s="35"/>
    </row>
    <row r="416" spans="2:17" x14ac:dyDescent="0.3">
      <c r="B416" s="34">
        <f>TEXT(PQ_Test_UPDOWN[[#This Row],[Timestep]]*"00:00:04","HH:MM:SS")+0</f>
        <v>1.7962962962962962E-2</v>
      </c>
      <c r="C416" s="33">
        <v>388</v>
      </c>
      <c r="D416" s="33" t="s">
        <v>44</v>
      </c>
      <c r="E416" s="33">
        <v>0</v>
      </c>
      <c r="F416" s="43">
        <v>0</v>
      </c>
      <c r="G416" s="43">
        <f>IFERROR(G415+PQ_Test_UPDOWN[[#This Row],[Factor]]*PQ_Test_UPDOWN[[#This Row],[Rate]]*IF(Test_type="Up &amp; Down combined",1,0),0)</f>
        <v>0</v>
      </c>
      <c r="H416" s="54">
        <f>'Request Details'!$H$5*PQ_Test_UPDOWN[[#This Row],[Profile]]</f>
        <v>0</v>
      </c>
      <c r="I416" s="54">
        <f>'Request Details'!$H$5*PQ_Test_UPDOWN[[#This Row],[Rate]]*15</f>
        <v>0</v>
      </c>
      <c r="Q416" s="35"/>
    </row>
    <row r="417" spans="2:17" x14ac:dyDescent="0.3">
      <c r="B417" s="34">
        <f>TEXT(PQ_Test_UPDOWN[[#This Row],[Timestep]]*"00:00:04","HH:MM:SS")+0</f>
        <v>1.800925925925926E-2</v>
      </c>
      <c r="C417" s="33">
        <v>389</v>
      </c>
      <c r="D417" s="33" t="s">
        <v>44</v>
      </c>
      <c r="E417" s="33">
        <v>0</v>
      </c>
      <c r="F417" s="43">
        <v>0</v>
      </c>
      <c r="G417" s="43">
        <f>IFERROR(G416+PQ_Test_UPDOWN[[#This Row],[Factor]]*PQ_Test_UPDOWN[[#This Row],[Rate]]*IF(Test_type="Up &amp; Down combined",1,0),0)</f>
        <v>0</v>
      </c>
      <c r="H417" s="54">
        <f>'Request Details'!$H$5*PQ_Test_UPDOWN[[#This Row],[Profile]]</f>
        <v>0</v>
      </c>
      <c r="I417" s="54">
        <f>'Request Details'!$H$5*PQ_Test_UPDOWN[[#This Row],[Rate]]*15</f>
        <v>0</v>
      </c>
      <c r="Q417" s="35"/>
    </row>
    <row r="418" spans="2:17" x14ac:dyDescent="0.3">
      <c r="B418" s="34">
        <f>TEXT(PQ_Test_UPDOWN[[#This Row],[Timestep]]*"00:00:04","HH:MM:SS")+0</f>
        <v>1.8055555555555557E-2</v>
      </c>
      <c r="C418" s="33">
        <v>390</v>
      </c>
      <c r="D418" s="33" t="s">
        <v>44</v>
      </c>
      <c r="E418" s="33">
        <v>0</v>
      </c>
      <c r="F418" s="43">
        <v>0</v>
      </c>
      <c r="G418" s="43">
        <f>IFERROR(G417+PQ_Test_UPDOWN[[#This Row],[Factor]]*PQ_Test_UPDOWN[[#This Row],[Rate]]*IF(Test_type="Up &amp; Down combined",1,0),0)</f>
        <v>0</v>
      </c>
      <c r="H418" s="54">
        <f>'Request Details'!$H$5*PQ_Test_UPDOWN[[#This Row],[Profile]]</f>
        <v>0</v>
      </c>
      <c r="I418" s="54">
        <f>'Request Details'!$H$5*PQ_Test_UPDOWN[[#This Row],[Rate]]*15</f>
        <v>0</v>
      </c>
      <c r="Q418" s="35"/>
    </row>
    <row r="419" spans="2:17" x14ac:dyDescent="0.3">
      <c r="B419" s="34">
        <f>TEXT(PQ_Test_UPDOWN[[#This Row],[Timestep]]*"00:00:04","HH:MM:SS")+0</f>
        <v>1.8101851851851852E-2</v>
      </c>
      <c r="C419" s="33">
        <v>391</v>
      </c>
      <c r="D419" s="33" t="s">
        <v>44</v>
      </c>
      <c r="E419" s="33">
        <v>0</v>
      </c>
      <c r="F419" s="43">
        <v>0</v>
      </c>
      <c r="G419" s="43">
        <f>IFERROR(G418+PQ_Test_UPDOWN[[#This Row],[Factor]]*PQ_Test_UPDOWN[[#This Row],[Rate]]*IF(Test_type="Up &amp; Down combined",1,0),0)</f>
        <v>0</v>
      </c>
      <c r="H419" s="54">
        <f>'Request Details'!$H$5*PQ_Test_UPDOWN[[#This Row],[Profile]]</f>
        <v>0</v>
      </c>
      <c r="I419" s="54">
        <f>'Request Details'!$H$5*PQ_Test_UPDOWN[[#This Row],[Rate]]*15</f>
        <v>0</v>
      </c>
      <c r="Q419" s="35"/>
    </row>
    <row r="420" spans="2:17" x14ac:dyDescent="0.3">
      <c r="B420" s="34">
        <f>TEXT(PQ_Test_UPDOWN[[#This Row],[Timestep]]*"00:00:04","HH:MM:SS")+0</f>
        <v>1.8148148148148146E-2</v>
      </c>
      <c r="C420" s="33">
        <v>392</v>
      </c>
      <c r="D420" s="33" t="s">
        <v>44</v>
      </c>
      <c r="E420" s="33">
        <v>0</v>
      </c>
      <c r="F420" s="43">
        <v>0</v>
      </c>
      <c r="G420" s="43">
        <f>IFERROR(G419+PQ_Test_UPDOWN[[#This Row],[Factor]]*PQ_Test_UPDOWN[[#This Row],[Rate]]*IF(Test_type="Up &amp; Down combined",1,0),0)</f>
        <v>0</v>
      </c>
      <c r="H420" s="54">
        <f>'Request Details'!$H$5*PQ_Test_UPDOWN[[#This Row],[Profile]]</f>
        <v>0</v>
      </c>
      <c r="I420" s="54">
        <f>'Request Details'!$H$5*PQ_Test_UPDOWN[[#This Row],[Rate]]*15</f>
        <v>0</v>
      </c>
      <c r="Q420" s="35"/>
    </row>
    <row r="421" spans="2:17" x14ac:dyDescent="0.3">
      <c r="B421" s="34">
        <f>TEXT(PQ_Test_UPDOWN[[#This Row],[Timestep]]*"00:00:04","HH:MM:SS")+0</f>
        <v>1.8194444444444444E-2</v>
      </c>
      <c r="C421" s="33">
        <v>393</v>
      </c>
      <c r="D421" s="33" t="s">
        <v>44</v>
      </c>
      <c r="E421" s="33">
        <v>0</v>
      </c>
      <c r="F421" s="43">
        <v>0</v>
      </c>
      <c r="G421" s="43">
        <f>IFERROR(G420+PQ_Test_UPDOWN[[#This Row],[Factor]]*PQ_Test_UPDOWN[[#This Row],[Rate]]*IF(Test_type="Up &amp; Down combined",1,0),0)</f>
        <v>0</v>
      </c>
      <c r="H421" s="54">
        <f>'Request Details'!$H$5*PQ_Test_UPDOWN[[#This Row],[Profile]]</f>
        <v>0</v>
      </c>
      <c r="I421" s="54">
        <f>'Request Details'!$H$5*PQ_Test_UPDOWN[[#This Row],[Rate]]*15</f>
        <v>0</v>
      </c>
      <c r="Q421" s="35"/>
    </row>
    <row r="422" spans="2:17" x14ac:dyDescent="0.3">
      <c r="B422" s="34">
        <f>TEXT(PQ_Test_UPDOWN[[#This Row],[Timestep]]*"00:00:04","HH:MM:SS")+0</f>
        <v>1.8240740740740741E-2</v>
      </c>
      <c r="C422" s="33">
        <v>394</v>
      </c>
      <c r="D422" s="33" t="s">
        <v>44</v>
      </c>
      <c r="E422" s="33">
        <v>0</v>
      </c>
      <c r="F422" s="43">
        <v>0</v>
      </c>
      <c r="G422" s="43">
        <f>IFERROR(G421+PQ_Test_UPDOWN[[#This Row],[Factor]]*PQ_Test_UPDOWN[[#This Row],[Rate]]*IF(Test_type="Up &amp; Down combined",1,0),0)</f>
        <v>0</v>
      </c>
      <c r="H422" s="54">
        <f>'Request Details'!$H$5*PQ_Test_UPDOWN[[#This Row],[Profile]]</f>
        <v>0</v>
      </c>
      <c r="I422" s="54">
        <f>'Request Details'!$H$5*PQ_Test_UPDOWN[[#This Row],[Rate]]*15</f>
        <v>0</v>
      </c>
      <c r="Q422" s="35"/>
    </row>
    <row r="423" spans="2:17" x14ac:dyDescent="0.3">
      <c r="B423" s="34">
        <f>TEXT(PQ_Test_UPDOWN[[#This Row],[Timestep]]*"00:00:04","HH:MM:SS")+0</f>
        <v>1.8287037037037036E-2</v>
      </c>
      <c r="C423" s="33">
        <v>395</v>
      </c>
      <c r="D423" s="33" t="s">
        <v>44</v>
      </c>
      <c r="E423" s="33">
        <v>0</v>
      </c>
      <c r="F423" s="43">
        <v>0</v>
      </c>
      <c r="G423" s="43">
        <f>IFERROR(G422+PQ_Test_UPDOWN[[#This Row],[Factor]]*PQ_Test_UPDOWN[[#This Row],[Rate]]*IF(Test_type="Up &amp; Down combined",1,0),0)</f>
        <v>0</v>
      </c>
      <c r="H423" s="54">
        <f>'Request Details'!$H$5*PQ_Test_UPDOWN[[#This Row],[Profile]]</f>
        <v>0</v>
      </c>
      <c r="I423" s="54">
        <f>'Request Details'!$H$5*PQ_Test_UPDOWN[[#This Row],[Rate]]*15</f>
        <v>0</v>
      </c>
      <c r="Q423" s="35"/>
    </row>
    <row r="424" spans="2:17" x14ac:dyDescent="0.3">
      <c r="B424" s="34">
        <f>TEXT(PQ_Test_UPDOWN[[#This Row],[Timestep]]*"00:00:04","HH:MM:SS")+0</f>
        <v>1.8333333333333333E-2</v>
      </c>
      <c r="C424" s="33">
        <v>396</v>
      </c>
      <c r="D424" s="33" t="s">
        <v>44</v>
      </c>
      <c r="E424" s="33">
        <v>0</v>
      </c>
      <c r="F424" s="43">
        <v>0</v>
      </c>
      <c r="G424" s="43">
        <f>IFERROR(G423+PQ_Test_UPDOWN[[#This Row],[Factor]]*PQ_Test_UPDOWN[[#This Row],[Rate]]*IF(Test_type="Up &amp; Down combined",1,0),0)</f>
        <v>0</v>
      </c>
      <c r="H424" s="54">
        <f>'Request Details'!$H$5*PQ_Test_UPDOWN[[#This Row],[Profile]]</f>
        <v>0</v>
      </c>
      <c r="I424" s="54">
        <f>'Request Details'!$H$5*PQ_Test_UPDOWN[[#This Row],[Rate]]*15</f>
        <v>0</v>
      </c>
      <c r="Q424" s="35"/>
    </row>
    <row r="425" spans="2:17" x14ac:dyDescent="0.3">
      <c r="B425" s="34">
        <f>TEXT(PQ_Test_UPDOWN[[#This Row],[Timestep]]*"00:00:04","HH:MM:SS")+0</f>
        <v>1.8379629629629628E-2</v>
      </c>
      <c r="C425" s="33">
        <v>397</v>
      </c>
      <c r="D425" s="33" t="s">
        <v>44</v>
      </c>
      <c r="E425" s="33">
        <v>0</v>
      </c>
      <c r="F425" s="43">
        <v>0</v>
      </c>
      <c r="G425" s="43">
        <f>IFERROR(G424+PQ_Test_UPDOWN[[#This Row],[Factor]]*PQ_Test_UPDOWN[[#This Row],[Rate]]*IF(Test_type="Up &amp; Down combined",1,0),0)</f>
        <v>0</v>
      </c>
      <c r="H425" s="54">
        <f>'Request Details'!$H$5*PQ_Test_UPDOWN[[#This Row],[Profile]]</f>
        <v>0</v>
      </c>
      <c r="I425" s="54">
        <f>'Request Details'!$H$5*PQ_Test_UPDOWN[[#This Row],[Rate]]*15</f>
        <v>0</v>
      </c>
      <c r="Q425" s="35"/>
    </row>
    <row r="426" spans="2:17" x14ac:dyDescent="0.3">
      <c r="B426" s="34">
        <f>TEXT(PQ_Test_UPDOWN[[#This Row],[Timestep]]*"00:00:04","HH:MM:SS")+0</f>
        <v>1.8425925925925925E-2</v>
      </c>
      <c r="C426" s="33">
        <v>398</v>
      </c>
      <c r="D426" s="33" t="s">
        <v>44</v>
      </c>
      <c r="E426" s="33">
        <v>0</v>
      </c>
      <c r="F426" s="43">
        <v>0</v>
      </c>
      <c r="G426" s="43">
        <f>IFERROR(G425+PQ_Test_UPDOWN[[#This Row],[Factor]]*PQ_Test_UPDOWN[[#This Row],[Rate]]*IF(Test_type="Up &amp; Down combined",1,0),0)</f>
        <v>0</v>
      </c>
      <c r="H426" s="54">
        <f>'Request Details'!$H$5*PQ_Test_UPDOWN[[#This Row],[Profile]]</f>
        <v>0</v>
      </c>
      <c r="I426" s="54">
        <f>'Request Details'!$H$5*PQ_Test_UPDOWN[[#This Row],[Rate]]*15</f>
        <v>0</v>
      </c>
      <c r="Q426" s="35"/>
    </row>
    <row r="427" spans="2:17" x14ac:dyDescent="0.3">
      <c r="B427" s="34">
        <f>TEXT(PQ_Test_UPDOWN[[#This Row],[Timestep]]*"00:00:04","HH:MM:SS")+0</f>
        <v>1.8472222222222223E-2</v>
      </c>
      <c r="C427" s="33">
        <v>399</v>
      </c>
      <c r="D427" s="33" t="s">
        <v>44</v>
      </c>
      <c r="E427" s="33">
        <v>0</v>
      </c>
      <c r="F427" s="43">
        <v>0</v>
      </c>
      <c r="G427" s="43">
        <f>IFERROR(G426+PQ_Test_UPDOWN[[#This Row],[Factor]]*PQ_Test_UPDOWN[[#This Row],[Rate]]*IF(Test_type="Up &amp; Down combined",1,0),0)</f>
        <v>0</v>
      </c>
      <c r="H427" s="54">
        <f>'Request Details'!$H$5*PQ_Test_UPDOWN[[#This Row],[Profile]]</f>
        <v>0</v>
      </c>
      <c r="I427" s="54">
        <f>'Request Details'!$H$5*PQ_Test_UPDOWN[[#This Row],[Rate]]*15</f>
        <v>0</v>
      </c>
      <c r="Q427" s="35"/>
    </row>
    <row r="428" spans="2:17" x14ac:dyDescent="0.3">
      <c r="B428" s="34">
        <f>TEXT(PQ_Test_UPDOWN[[#This Row],[Timestep]]*"00:00:04","HH:MM:SS")+0</f>
        <v>1.8518518518518521E-2</v>
      </c>
      <c r="C428" s="33">
        <v>400</v>
      </c>
      <c r="D428" s="33" t="s">
        <v>44</v>
      </c>
      <c r="E428" s="33">
        <v>0</v>
      </c>
      <c r="F428" s="43">
        <v>0</v>
      </c>
      <c r="G428" s="43">
        <f>IFERROR(G427+PQ_Test_UPDOWN[[#This Row],[Factor]]*PQ_Test_UPDOWN[[#This Row],[Rate]]*IF(Test_type="Up &amp; Down combined",1,0),0)</f>
        <v>0</v>
      </c>
      <c r="H428" s="54">
        <f>'Request Details'!$H$5*PQ_Test_UPDOWN[[#This Row],[Profile]]</f>
        <v>0</v>
      </c>
      <c r="I428" s="54">
        <f>'Request Details'!$H$5*PQ_Test_UPDOWN[[#This Row],[Rate]]*15</f>
        <v>0</v>
      </c>
      <c r="Q428" s="35"/>
    </row>
    <row r="429" spans="2:17" x14ac:dyDescent="0.3">
      <c r="B429" s="34">
        <f>TEXT(PQ_Test_UPDOWN[[#This Row],[Timestep]]*"00:00:04","HH:MM:SS")+0</f>
        <v>1.8564814814814815E-2</v>
      </c>
      <c r="C429" s="33">
        <v>401</v>
      </c>
      <c r="D429" s="33" t="s">
        <v>44</v>
      </c>
      <c r="E429" s="33">
        <v>0</v>
      </c>
      <c r="F429" s="43">
        <v>0</v>
      </c>
      <c r="G429" s="43">
        <f>IFERROR(G428+PQ_Test_UPDOWN[[#This Row],[Factor]]*PQ_Test_UPDOWN[[#This Row],[Rate]]*IF(Test_type="Up &amp; Down combined",1,0),0)</f>
        <v>0</v>
      </c>
      <c r="H429" s="54">
        <f>'Request Details'!$H$5*PQ_Test_UPDOWN[[#This Row],[Profile]]</f>
        <v>0</v>
      </c>
      <c r="I429" s="54">
        <f>'Request Details'!$H$5*PQ_Test_UPDOWN[[#This Row],[Rate]]*15</f>
        <v>0</v>
      </c>
      <c r="Q429" s="35"/>
    </row>
    <row r="430" spans="2:17" x14ac:dyDescent="0.3">
      <c r="B430" s="34">
        <f>TEXT(PQ_Test_UPDOWN[[#This Row],[Timestep]]*"00:00:04","HH:MM:SS")+0</f>
        <v>1.861111111111111E-2</v>
      </c>
      <c r="C430" s="33">
        <v>402</v>
      </c>
      <c r="D430" s="33" t="s">
        <v>44</v>
      </c>
      <c r="E430" s="33">
        <v>0</v>
      </c>
      <c r="F430" s="43">
        <v>0</v>
      </c>
      <c r="G430" s="43">
        <f>IFERROR(G429+PQ_Test_UPDOWN[[#This Row],[Factor]]*PQ_Test_UPDOWN[[#This Row],[Rate]]*IF(Test_type="Up &amp; Down combined",1,0),0)</f>
        <v>0</v>
      </c>
      <c r="H430" s="54">
        <f>'Request Details'!$H$5*PQ_Test_UPDOWN[[#This Row],[Profile]]</f>
        <v>0</v>
      </c>
      <c r="I430" s="54">
        <f>'Request Details'!$H$5*PQ_Test_UPDOWN[[#This Row],[Rate]]*15</f>
        <v>0</v>
      </c>
      <c r="Q430" s="35"/>
    </row>
    <row r="431" spans="2:17" x14ac:dyDescent="0.3">
      <c r="B431" s="34">
        <f>TEXT(PQ_Test_UPDOWN[[#This Row],[Timestep]]*"00:00:04","HH:MM:SS")+0</f>
        <v>1.8657407407407407E-2</v>
      </c>
      <c r="C431" s="33">
        <v>403</v>
      </c>
      <c r="D431" s="33" t="s">
        <v>44</v>
      </c>
      <c r="E431" s="33">
        <v>0</v>
      </c>
      <c r="F431" s="43">
        <v>0</v>
      </c>
      <c r="G431" s="43">
        <f>IFERROR(G430+PQ_Test_UPDOWN[[#This Row],[Factor]]*PQ_Test_UPDOWN[[#This Row],[Rate]]*IF(Test_type="Up &amp; Down combined",1,0),0)</f>
        <v>0</v>
      </c>
      <c r="H431" s="54">
        <f>'Request Details'!$H$5*PQ_Test_UPDOWN[[#This Row],[Profile]]</f>
        <v>0</v>
      </c>
      <c r="I431" s="54">
        <f>'Request Details'!$H$5*PQ_Test_UPDOWN[[#This Row],[Rate]]*15</f>
        <v>0</v>
      </c>
      <c r="Q431" s="35"/>
    </row>
    <row r="432" spans="2:17" x14ac:dyDescent="0.3">
      <c r="B432" s="34">
        <f>TEXT(PQ_Test_UPDOWN[[#This Row],[Timestep]]*"00:00:04","HH:MM:SS")+0</f>
        <v>1.8703703703703705E-2</v>
      </c>
      <c r="C432" s="33">
        <v>404</v>
      </c>
      <c r="D432" s="33" t="s">
        <v>44</v>
      </c>
      <c r="E432" s="33">
        <v>0</v>
      </c>
      <c r="F432" s="43">
        <v>0</v>
      </c>
      <c r="G432" s="43">
        <f>IFERROR(G431+PQ_Test_UPDOWN[[#This Row],[Factor]]*PQ_Test_UPDOWN[[#This Row],[Rate]]*IF(Test_type="Up &amp; Down combined",1,0),0)</f>
        <v>0</v>
      </c>
      <c r="H432" s="54">
        <f>'Request Details'!$H$5*PQ_Test_UPDOWN[[#This Row],[Profile]]</f>
        <v>0</v>
      </c>
      <c r="I432" s="54">
        <f>'Request Details'!$H$5*PQ_Test_UPDOWN[[#This Row],[Rate]]*15</f>
        <v>0</v>
      </c>
      <c r="Q432" s="35"/>
    </row>
    <row r="433" spans="2:17" x14ac:dyDescent="0.3">
      <c r="B433" s="34">
        <f>TEXT(PQ_Test_UPDOWN[[#This Row],[Timestep]]*"00:00:04","HH:MM:SS")+0</f>
        <v>1.8749999999999999E-2</v>
      </c>
      <c r="C433" s="33">
        <v>405</v>
      </c>
      <c r="D433" s="33" t="s">
        <v>44</v>
      </c>
      <c r="E433" s="33">
        <v>0</v>
      </c>
      <c r="F433" s="43">
        <v>0</v>
      </c>
      <c r="G433" s="43">
        <f>IFERROR(G432+PQ_Test_UPDOWN[[#This Row],[Factor]]*PQ_Test_UPDOWN[[#This Row],[Rate]]*IF(Test_type="Up &amp; Down combined",1,0),0)</f>
        <v>0</v>
      </c>
      <c r="H433" s="54">
        <f>'Request Details'!$H$5*PQ_Test_UPDOWN[[#This Row],[Profile]]</f>
        <v>0</v>
      </c>
      <c r="I433" s="54">
        <f>'Request Details'!$H$5*PQ_Test_UPDOWN[[#This Row],[Rate]]*15</f>
        <v>0</v>
      </c>
      <c r="Q433" s="35"/>
    </row>
    <row r="434" spans="2:17" x14ac:dyDescent="0.3">
      <c r="B434" s="34">
        <f>TEXT(PQ_Test_UPDOWN[[#This Row],[Timestep]]*"00:00:04","HH:MM:SS")+0</f>
        <v>1.8796296296296297E-2</v>
      </c>
      <c r="C434" s="33">
        <v>406</v>
      </c>
      <c r="D434" s="33" t="s">
        <v>44</v>
      </c>
      <c r="E434" s="33">
        <v>0</v>
      </c>
      <c r="F434" s="43">
        <v>0</v>
      </c>
      <c r="G434" s="43">
        <f>IFERROR(G433+PQ_Test_UPDOWN[[#This Row],[Factor]]*PQ_Test_UPDOWN[[#This Row],[Rate]]*IF(Test_type="Up &amp; Down combined",1,0),0)</f>
        <v>0</v>
      </c>
      <c r="H434" s="54">
        <f>'Request Details'!$H$5*PQ_Test_UPDOWN[[#This Row],[Profile]]</f>
        <v>0</v>
      </c>
      <c r="I434" s="54">
        <f>'Request Details'!$H$5*PQ_Test_UPDOWN[[#This Row],[Rate]]*15</f>
        <v>0</v>
      </c>
      <c r="Q434" s="35"/>
    </row>
    <row r="435" spans="2:17" x14ac:dyDescent="0.3">
      <c r="B435" s="34">
        <f>TEXT(PQ_Test_UPDOWN[[#This Row],[Timestep]]*"00:00:04","HH:MM:SS")+0</f>
        <v>1.8842592592592591E-2</v>
      </c>
      <c r="C435" s="33">
        <v>407</v>
      </c>
      <c r="D435" s="33" t="s">
        <v>44</v>
      </c>
      <c r="E435" s="33">
        <v>0</v>
      </c>
      <c r="F435" s="43">
        <v>0</v>
      </c>
      <c r="G435" s="43">
        <f>IFERROR(G434+PQ_Test_UPDOWN[[#This Row],[Factor]]*PQ_Test_UPDOWN[[#This Row],[Rate]]*IF(Test_type="Up &amp; Down combined",1,0),0)</f>
        <v>0</v>
      </c>
      <c r="H435" s="54">
        <f>'Request Details'!$H$5*PQ_Test_UPDOWN[[#This Row],[Profile]]</f>
        <v>0</v>
      </c>
      <c r="I435" s="54">
        <f>'Request Details'!$H$5*PQ_Test_UPDOWN[[#This Row],[Rate]]*15</f>
        <v>0</v>
      </c>
      <c r="Q435" s="35"/>
    </row>
    <row r="436" spans="2:17" x14ac:dyDescent="0.3">
      <c r="B436" s="34">
        <f>TEXT(PQ_Test_UPDOWN[[#This Row],[Timestep]]*"00:00:04","HH:MM:SS")+0</f>
        <v>1.8888888888888889E-2</v>
      </c>
      <c r="C436" s="33">
        <v>408</v>
      </c>
      <c r="D436" s="33" t="s">
        <v>44</v>
      </c>
      <c r="E436" s="33">
        <v>0</v>
      </c>
      <c r="F436" s="43">
        <v>0</v>
      </c>
      <c r="G436" s="43">
        <f>IFERROR(G435+PQ_Test_UPDOWN[[#This Row],[Factor]]*PQ_Test_UPDOWN[[#This Row],[Rate]]*IF(Test_type="Up &amp; Down combined",1,0),0)</f>
        <v>0</v>
      </c>
      <c r="H436" s="54">
        <f>'Request Details'!$H$5*PQ_Test_UPDOWN[[#This Row],[Profile]]</f>
        <v>0</v>
      </c>
      <c r="I436" s="54">
        <f>'Request Details'!$H$5*PQ_Test_UPDOWN[[#This Row],[Rate]]*15</f>
        <v>0</v>
      </c>
      <c r="Q436" s="35"/>
    </row>
    <row r="437" spans="2:17" x14ac:dyDescent="0.3">
      <c r="B437" s="34">
        <f>TEXT(PQ_Test_UPDOWN[[#This Row],[Timestep]]*"00:00:04","HH:MM:SS")+0</f>
        <v>1.8935185185185183E-2</v>
      </c>
      <c r="C437" s="33">
        <v>409</v>
      </c>
      <c r="D437" s="33" t="s">
        <v>44</v>
      </c>
      <c r="E437" s="33">
        <v>0</v>
      </c>
      <c r="F437" s="43">
        <v>0</v>
      </c>
      <c r="G437" s="43">
        <f>IFERROR(G436+PQ_Test_UPDOWN[[#This Row],[Factor]]*PQ_Test_UPDOWN[[#This Row],[Rate]]*IF(Test_type="Up &amp; Down combined",1,0),0)</f>
        <v>0</v>
      </c>
      <c r="H437" s="54">
        <f>'Request Details'!$H$5*PQ_Test_UPDOWN[[#This Row],[Profile]]</f>
        <v>0</v>
      </c>
      <c r="I437" s="54">
        <f>'Request Details'!$H$5*PQ_Test_UPDOWN[[#This Row],[Rate]]*15</f>
        <v>0</v>
      </c>
      <c r="Q437" s="35"/>
    </row>
    <row r="438" spans="2:17" x14ac:dyDescent="0.3">
      <c r="B438" s="34">
        <f>TEXT(PQ_Test_UPDOWN[[#This Row],[Timestep]]*"00:00:04","HH:MM:SS")+0</f>
        <v>1.8981481481481481E-2</v>
      </c>
      <c r="C438" s="33">
        <v>410</v>
      </c>
      <c r="D438" s="33" t="s">
        <v>44</v>
      </c>
      <c r="E438" s="33">
        <v>0</v>
      </c>
      <c r="F438" s="43">
        <v>0</v>
      </c>
      <c r="G438" s="43">
        <f>IFERROR(G437+PQ_Test_UPDOWN[[#This Row],[Factor]]*PQ_Test_UPDOWN[[#This Row],[Rate]]*IF(Test_type="Up &amp; Down combined",1,0),0)</f>
        <v>0</v>
      </c>
      <c r="H438" s="54">
        <f>'Request Details'!$H$5*PQ_Test_UPDOWN[[#This Row],[Profile]]</f>
        <v>0</v>
      </c>
      <c r="I438" s="54">
        <f>'Request Details'!$H$5*PQ_Test_UPDOWN[[#This Row],[Rate]]*15</f>
        <v>0</v>
      </c>
      <c r="Q438" s="35"/>
    </row>
    <row r="439" spans="2:17" x14ac:dyDescent="0.3">
      <c r="B439" s="34">
        <f>TEXT(PQ_Test_UPDOWN[[#This Row],[Timestep]]*"00:00:04","HH:MM:SS")+0</f>
        <v>1.9027777777777779E-2</v>
      </c>
      <c r="C439" s="33">
        <v>411</v>
      </c>
      <c r="D439" s="33" t="s">
        <v>44</v>
      </c>
      <c r="E439" s="33">
        <v>0</v>
      </c>
      <c r="F439" s="43">
        <v>0</v>
      </c>
      <c r="G439" s="43">
        <f>IFERROR(G438+PQ_Test_UPDOWN[[#This Row],[Factor]]*PQ_Test_UPDOWN[[#This Row],[Rate]]*IF(Test_type="Up &amp; Down combined",1,0),0)</f>
        <v>0</v>
      </c>
      <c r="H439" s="54">
        <f>'Request Details'!$H$5*PQ_Test_UPDOWN[[#This Row],[Profile]]</f>
        <v>0</v>
      </c>
      <c r="I439" s="54">
        <f>'Request Details'!$H$5*PQ_Test_UPDOWN[[#This Row],[Rate]]*15</f>
        <v>0</v>
      </c>
      <c r="Q439" s="35"/>
    </row>
    <row r="440" spans="2:17" x14ac:dyDescent="0.3">
      <c r="B440" s="34">
        <f>TEXT(PQ_Test_UPDOWN[[#This Row],[Timestep]]*"00:00:04","HH:MM:SS")+0</f>
        <v>1.9074074074074073E-2</v>
      </c>
      <c r="C440" s="33">
        <v>412</v>
      </c>
      <c r="D440" s="33" t="s">
        <v>44</v>
      </c>
      <c r="E440" s="33">
        <v>0</v>
      </c>
      <c r="F440" s="43">
        <v>0</v>
      </c>
      <c r="G440" s="43">
        <f>IFERROR(G439+PQ_Test_UPDOWN[[#This Row],[Factor]]*PQ_Test_UPDOWN[[#This Row],[Rate]]*IF(Test_type="Up &amp; Down combined",1,0),0)</f>
        <v>0</v>
      </c>
      <c r="H440" s="54">
        <f>'Request Details'!$H$5*PQ_Test_UPDOWN[[#This Row],[Profile]]</f>
        <v>0</v>
      </c>
      <c r="I440" s="54">
        <f>'Request Details'!$H$5*PQ_Test_UPDOWN[[#This Row],[Rate]]*15</f>
        <v>0</v>
      </c>
      <c r="Q440" s="35"/>
    </row>
    <row r="441" spans="2:17" x14ac:dyDescent="0.3">
      <c r="B441" s="34">
        <f>TEXT(PQ_Test_UPDOWN[[#This Row],[Timestep]]*"00:00:04","HH:MM:SS")+0</f>
        <v>1.9120370370370371E-2</v>
      </c>
      <c r="C441" s="33">
        <v>413</v>
      </c>
      <c r="D441" s="33" t="s">
        <v>44</v>
      </c>
      <c r="E441" s="33">
        <v>0</v>
      </c>
      <c r="F441" s="43">
        <v>0</v>
      </c>
      <c r="G441" s="43">
        <f>IFERROR(G440+PQ_Test_UPDOWN[[#This Row],[Factor]]*PQ_Test_UPDOWN[[#This Row],[Rate]]*IF(Test_type="Up &amp; Down combined",1,0),0)</f>
        <v>0</v>
      </c>
      <c r="H441" s="54">
        <f>'Request Details'!$H$5*PQ_Test_UPDOWN[[#This Row],[Profile]]</f>
        <v>0</v>
      </c>
      <c r="I441" s="54">
        <f>'Request Details'!$H$5*PQ_Test_UPDOWN[[#This Row],[Rate]]*15</f>
        <v>0</v>
      </c>
      <c r="Q441" s="35"/>
    </row>
    <row r="442" spans="2:17" x14ac:dyDescent="0.3">
      <c r="B442" s="34">
        <f>TEXT(PQ_Test_UPDOWN[[#This Row],[Timestep]]*"00:00:04","HH:MM:SS")+0</f>
        <v>1.9166666666666669E-2</v>
      </c>
      <c r="C442" s="33">
        <v>414</v>
      </c>
      <c r="D442" s="33" t="s">
        <v>44</v>
      </c>
      <c r="E442" s="33">
        <v>0</v>
      </c>
      <c r="F442" s="43">
        <v>0</v>
      </c>
      <c r="G442" s="43">
        <f>IFERROR(G441+PQ_Test_UPDOWN[[#This Row],[Factor]]*PQ_Test_UPDOWN[[#This Row],[Rate]]*IF(Test_type="Up &amp; Down combined",1,0),0)</f>
        <v>0</v>
      </c>
      <c r="H442" s="54">
        <f>'Request Details'!$H$5*PQ_Test_UPDOWN[[#This Row],[Profile]]</f>
        <v>0</v>
      </c>
      <c r="I442" s="54">
        <f>'Request Details'!$H$5*PQ_Test_UPDOWN[[#This Row],[Rate]]*15</f>
        <v>0</v>
      </c>
      <c r="Q442" s="35"/>
    </row>
    <row r="443" spans="2:17" x14ac:dyDescent="0.3">
      <c r="B443" s="34">
        <f>TEXT(PQ_Test_UPDOWN[[#This Row],[Timestep]]*"00:00:04","HH:MM:SS")+0</f>
        <v>1.9212962962962963E-2</v>
      </c>
      <c r="C443" s="33">
        <v>415</v>
      </c>
      <c r="D443" s="33" t="s">
        <v>44</v>
      </c>
      <c r="E443" s="33">
        <v>0</v>
      </c>
      <c r="F443" s="43">
        <v>0</v>
      </c>
      <c r="G443" s="43">
        <f>IFERROR(G442+PQ_Test_UPDOWN[[#This Row],[Factor]]*PQ_Test_UPDOWN[[#This Row],[Rate]]*IF(Test_type="Up &amp; Down combined",1,0),0)</f>
        <v>0</v>
      </c>
      <c r="H443" s="54">
        <f>'Request Details'!$H$5*PQ_Test_UPDOWN[[#This Row],[Profile]]</f>
        <v>0</v>
      </c>
      <c r="I443" s="54">
        <f>'Request Details'!$H$5*PQ_Test_UPDOWN[[#This Row],[Rate]]*15</f>
        <v>0</v>
      </c>
      <c r="Q443" s="35"/>
    </row>
    <row r="444" spans="2:17" x14ac:dyDescent="0.3">
      <c r="B444" s="34">
        <f>TEXT(PQ_Test_UPDOWN[[#This Row],[Timestep]]*"00:00:04","HH:MM:SS")+0</f>
        <v>1.9259259259259261E-2</v>
      </c>
      <c r="C444" s="33">
        <v>416</v>
      </c>
      <c r="D444" s="33" t="s">
        <v>44</v>
      </c>
      <c r="E444" s="33">
        <v>0</v>
      </c>
      <c r="F444" s="43">
        <v>0</v>
      </c>
      <c r="G444" s="43">
        <f>IFERROR(G443+PQ_Test_UPDOWN[[#This Row],[Factor]]*PQ_Test_UPDOWN[[#This Row],[Rate]]*IF(Test_type="Up &amp; Down combined",1,0),0)</f>
        <v>0</v>
      </c>
      <c r="H444" s="54">
        <f>'Request Details'!$H$5*PQ_Test_UPDOWN[[#This Row],[Profile]]</f>
        <v>0</v>
      </c>
      <c r="I444" s="54">
        <f>'Request Details'!$H$5*PQ_Test_UPDOWN[[#This Row],[Rate]]*15</f>
        <v>0</v>
      </c>
      <c r="Q444" s="35"/>
    </row>
    <row r="445" spans="2:17" x14ac:dyDescent="0.3">
      <c r="B445" s="34">
        <f>TEXT(PQ_Test_UPDOWN[[#This Row],[Timestep]]*"00:00:04","HH:MM:SS")+0</f>
        <v>1.9305555555555555E-2</v>
      </c>
      <c r="C445" s="33">
        <v>417</v>
      </c>
      <c r="D445" s="33" t="s">
        <v>44</v>
      </c>
      <c r="E445" s="33">
        <v>0</v>
      </c>
      <c r="F445" s="43">
        <v>0</v>
      </c>
      <c r="G445" s="43">
        <f>IFERROR(G444+PQ_Test_UPDOWN[[#This Row],[Factor]]*PQ_Test_UPDOWN[[#This Row],[Rate]]*IF(Test_type="Up &amp; Down combined",1,0),0)</f>
        <v>0</v>
      </c>
      <c r="H445" s="54">
        <f>'Request Details'!$H$5*PQ_Test_UPDOWN[[#This Row],[Profile]]</f>
        <v>0</v>
      </c>
      <c r="I445" s="54">
        <f>'Request Details'!$H$5*PQ_Test_UPDOWN[[#This Row],[Rate]]*15</f>
        <v>0</v>
      </c>
      <c r="Q445" s="35"/>
    </row>
    <row r="446" spans="2:17" x14ac:dyDescent="0.3">
      <c r="B446" s="34">
        <f>TEXT(PQ_Test_UPDOWN[[#This Row],[Timestep]]*"00:00:04","HH:MM:SS")+0</f>
        <v>1.9351851851851853E-2</v>
      </c>
      <c r="C446" s="33">
        <v>418</v>
      </c>
      <c r="D446" s="33" t="s">
        <v>44</v>
      </c>
      <c r="E446" s="33">
        <v>0</v>
      </c>
      <c r="F446" s="43">
        <v>0</v>
      </c>
      <c r="G446" s="43">
        <f>IFERROR(G445+PQ_Test_UPDOWN[[#This Row],[Factor]]*PQ_Test_UPDOWN[[#This Row],[Rate]]*IF(Test_type="Up &amp; Down combined",1,0),0)</f>
        <v>0</v>
      </c>
      <c r="H446" s="54">
        <f>'Request Details'!$H$5*PQ_Test_UPDOWN[[#This Row],[Profile]]</f>
        <v>0</v>
      </c>
      <c r="I446" s="54">
        <f>'Request Details'!$H$5*PQ_Test_UPDOWN[[#This Row],[Rate]]*15</f>
        <v>0</v>
      </c>
      <c r="Q446" s="35"/>
    </row>
    <row r="447" spans="2:17" x14ac:dyDescent="0.3">
      <c r="B447" s="34">
        <f>TEXT(PQ_Test_UPDOWN[[#This Row],[Timestep]]*"00:00:04","HH:MM:SS")+0</f>
        <v>1.9398148148148147E-2</v>
      </c>
      <c r="C447" s="33">
        <v>419</v>
      </c>
      <c r="D447" s="33" t="s">
        <v>44</v>
      </c>
      <c r="E447" s="33">
        <v>0</v>
      </c>
      <c r="F447" s="43">
        <v>0</v>
      </c>
      <c r="G447" s="43">
        <f>IFERROR(G446+PQ_Test_UPDOWN[[#This Row],[Factor]]*PQ_Test_UPDOWN[[#This Row],[Rate]]*IF(Test_type="Up &amp; Down combined",1,0),0)</f>
        <v>0</v>
      </c>
      <c r="H447" s="54">
        <f>'Request Details'!$H$5*PQ_Test_UPDOWN[[#This Row],[Profile]]</f>
        <v>0</v>
      </c>
      <c r="I447" s="54">
        <f>'Request Details'!$H$5*PQ_Test_UPDOWN[[#This Row],[Rate]]*15</f>
        <v>0</v>
      </c>
      <c r="Q447" s="35"/>
    </row>
    <row r="448" spans="2:17" x14ac:dyDescent="0.3">
      <c r="B448" s="34">
        <f>TEXT(PQ_Test_UPDOWN[[#This Row],[Timestep]]*"00:00:04","HH:MM:SS")+0</f>
        <v>1.9444444444444445E-2</v>
      </c>
      <c r="C448" s="33">
        <v>420</v>
      </c>
      <c r="D448" s="33" t="s">
        <v>44</v>
      </c>
      <c r="E448" s="33">
        <v>0</v>
      </c>
      <c r="F448" s="43">
        <v>0</v>
      </c>
      <c r="G448" s="43">
        <f>IFERROR(G447+PQ_Test_UPDOWN[[#This Row],[Factor]]*PQ_Test_UPDOWN[[#This Row],[Rate]]*IF(Test_type="Up &amp; Down combined",1,0),0)</f>
        <v>0</v>
      </c>
      <c r="H448" s="54">
        <f>'Request Details'!$H$5*PQ_Test_UPDOWN[[#This Row],[Profile]]</f>
        <v>0</v>
      </c>
      <c r="I448" s="54">
        <f>'Request Details'!$H$5*PQ_Test_UPDOWN[[#This Row],[Rate]]*15</f>
        <v>0</v>
      </c>
      <c r="Q448" s="35"/>
    </row>
    <row r="449" spans="2:17" x14ac:dyDescent="0.3">
      <c r="B449" s="34">
        <f>TEXT(PQ_Test_UPDOWN[[#This Row],[Timestep]]*"00:00:04","HH:MM:SS")+0</f>
        <v>1.9490740740740743E-2</v>
      </c>
      <c r="C449" s="33">
        <v>421</v>
      </c>
      <c r="D449" s="33" t="s">
        <v>44</v>
      </c>
      <c r="E449" s="33">
        <v>0</v>
      </c>
      <c r="F449" s="43">
        <v>0</v>
      </c>
      <c r="G449" s="43">
        <f>IFERROR(G448+PQ_Test_UPDOWN[[#This Row],[Factor]]*PQ_Test_UPDOWN[[#This Row],[Rate]]*IF(Test_type="Up &amp; Down combined",1,0),0)</f>
        <v>0</v>
      </c>
      <c r="H449" s="54">
        <f>'Request Details'!$H$5*PQ_Test_UPDOWN[[#This Row],[Profile]]</f>
        <v>0</v>
      </c>
      <c r="I449" s="54">
        <f>'Request Details'!$H$5*PQ_Test_UPDOWN[[#This Row],[Rate]]*15</f>
        <v>0</v>
      </c>
      <c r="Q449" s="35"/>
    </row>
    <row r="450" spans="2:17" x14ac:dyDescent="0.3">
      <c r="B450" s="34">
        <f>TEXT(PQ_Test_UPDOWN[[#This Row],[Timestep]]*"00:00:04","HH:MM:SS")+0</f>
        <v>1.9537037037037037E-2</v>
      </c>
      <c r="C450" s="33">
        <v>422</v>
      </c>
      <c r="D450" s="33" t="s">
        <v>44</v>
      </c>
      <c r="E450" s="33">
        <v>0</v>
      </c>
      <c r="F450" s="43">
        <v>0</v>
      </c>
      <c r="G450" s="43">
        <f>IFERROR(G449+PQ_Test_UPDOWN[[#This Row],[Factor]]*PQ_Test_UPDOWN[[#This Row],[Rate]]*IF(Test_type="Up &amp; Down combined",1,0),0)</f>
        <v>0</v>
      </c>
      <c r="H450" s="54">
        <f>'Request Details'!$H$5*PQ_Test_UPDOWN[[#This Row],[Profile]]</f>
        <v>0</v>
      </c>
      <c r="I450" s="54">
        <f>'Request Details'!$H$5*PQ_Test_UPDOWN[[#This Row],[Rate]]*15</f>
        <v>0</v>
      </c>
      <c r="Q450" s="35"/>
    </row>
    <row r="451" spans="2:17" x14ac:dyDescent="0.3">
      <c r="B451" s="34">
        <f>TEXT(PQ_Test_UPDOWN[[#This Row],[Timestep]]*"00:00:04","HH:MM:SS")+0</f>
        <v>1.9583333333333331E-2</v>
      </c>
      <c r="C451" s="33">
        <v>423</v>
      </c>
      <c r="D451" s="33" t="s">
        <v>44</v>
      </c>
      <c r="E451" s="33">
        <v>0</v>
      </c>
      <c r="F451" s="43">
        <v>0</v>
      </c>
      <c r="G451" s="43">
        <f>IFERROR(G450+PQ_Test_UPDOWN[[#This Row],[Factor]]*PQ_Test_UPDOWN[[#This Row],[Rate]]*IF(Test_type="Up &amp; Down combined",1,0),0)</f>
        <v>0</v>
      </c>
      <c r="H451" s="54">
        <f>'Request Details'!$H$5*PQ_Test_UPDOWN[[#This Row],[Profile]]</f>
        <v>0</v>
      </c>
      <c r="I451" s="54">
        <f>'Request Details'!$H$5*PQ_Test_UPDOWN[[#This Row],[Rate]]*15</f>
        <v>0</v>
      </c>
      <c r="Q451" s="35"/>
    </row>
    <row r="452" spans="2:17" x14ac:dyDescent="0.3">
      <c r="B452" s="34">
        <f>TEXT(PQ_Test_UPDOWN[[#This Row],[Timestep]]*"00:00:04","HH:MM:SS")+0</f>
        <v>1.9629629629629629E-2</v>
      </c>
      <c r="C452" s="33">
        <v>424</v>
      </c>
      <c r="D452" s="33" t="s">
        <v>44</v>
      </c>
      <c r="E452" s="33">
        <v>0</v>
      </c>
      <c r="F452" s="43">
        <v>0</v>
      </c>
      <c r="G452" s="43">
        <f>IFERROR(G451+PQ_Test_UPDOWN[[#This Row],[Factor]]*PQ_Test_UPDOWN[[#This Row],[Rate]]*IF(Test_type="Up &amp; Down combined",1,0),0)</f>
        <v>0</v>
      </c>
      <c r="H452" s="54">
        <f>'Request Details'!$H$5*PQ_Test_UPDOWN[[#This Row],[Profile]]</f>
        <v>0</v>
      </c>
      <c r="I452" s="54">
        <f>'Request Details'!$H$5*PQ_Test_UPDOWN[[#This Row],[Rate]]*15</f>
        <v>0</v>
      </c>
      <c r="Q452" s="35"/>
    </row>
    <row r="453" spans="2:17" x14ac:dyDescent="0.3">
      <c r="B453" s="34">
        <f>TEXT(PQ_Test_UPDOWN[[#This Row],[Timestep]]*"00:00:04","HH:MM:SS")+0</f>
        <v>1.9675925925925927E-2</v>
      </c>
      <c r="C453" s="33">
        <v>425</v>
      </c>
      <c r="D453" s="33" t="s">
        <v>44</v>
      </c>
      <c r="E453" s="33">
        <v>0</v>
      </c>
      <c r="F453" s="43">
        <v>0</v>
      </c>
      <c r="G453" s="43">
        <f>IFERROR(G452+PQ_Test_UPDOWN[[#This Row],[Factor]]*PQ_Test_UPDOWN[[#This Row],[Rate]]*IF(Test_type="Up &amp; Down combined",1,0),0)</f>
        <v>0</v>
      </c>
      <c r="H453" s="54">
        <f>'Request Details'!$H$5*PQ_Test_UPDOWN[[#This Row],[Profile]]</f>
        <v>0</v>
      </c>
      <c r="I453" s="54">
        <f>'Request Details'!$H$5*PQ_Test_UPDOWN[[#This Row],[Rate]]*15</f>
        <v>0</v>
      </c>
      <c r="Q453" s="35"/>
    </row>
    <row r="454" spans="2:17" x14ac:dyDescent="0.3">
      <c r="B454" s="34">
        <f>TEXT(PQ_Test_UPDOWN[[#This Row],[Timestep]]*"00:00:04","HH:MM:SS")+0</f>
        <v>1.9722222222222221E-2</v>
      </c>
      <c r="C454" s="33">
        <v>426</v>
      </c>
      <c r="D454" s="33" t="s">
        <v>44</v>
      </c>
      <c r="E454" s="33">
        <v>0</v>
      </c>
      <c r="F454" s="43">
        <v>0</v>
      </c>
      <c r="G454" s="43">
        <f>IFERROR(G453+PQ_Test_UPDOWN[[#This Row],[Factor]]*PQ_Test_UPDOWN[[#This Row],[Rate]]*IF(Test_type="Up &amp; Down combined",1,0),0)</f>
        <v>0</v>
      </c>
      <c r="H454" s="54">
        <f>'Request Details'!$H$5*PQ_Test_UPDOWN[[#This Row],[Profile]]</f>
        <v>0</v>
      </c>
      <c r="I454" s="54">
        <f>'Request Details'!$H$5*PQ_Test_UPDOWN[[#This Row],[Rate]]*15</f>
        <v>0</v>
      </c>
      <c r="Q454" s="35"/>
    </row>
    <row r="455" spans="2:17" x14ac:dyDescent="0.3">
      <c r="B455" s="34">
        <f>TEXT(PQ_Test_UPDOWN[[#This Row],[Timestep]]*"00:00:04","HH:MM:SS")+0</f>
        <v>1.9768518518518515E-2</v>
      </c>
      <c r="C455" s="33">
        <v>427</v>
      </c>
      <c r="D455" s="33" t="s">
        <v>44</v>
      </c>
      <c r="E455" s="33">
        <v>0</v>
      </c>
      <c r="F455" s="43">
        <v>0</v>
      </c>
      <c r="G455" s="43">
        <f>IFERROR(G454+PQ_Test_UPDOWN[[#This Row],[Factor]]*PQ_Test_UPDOWN[[#This Row],[Rate]]*IF(Test_type="Up &amp; Down combined",1,0),0)</f>
        <v>0</v>
      </c>
      <c r="H455" s="54">
        <f>'Request Details'!$H$5*PQ_Test_UPDOWN[[#This Row],[Profile]]</f>
        <v>0</v>
      </c>
      <c r="I455" s="54">
        <f>'Request Details'!$H$5*PQ_Test_UPDOWN[[#This Row],[Rate]]*15</f>
        <v>0</v>
      </c>
      <c r="Q455" s="35"/>
    </row>
    <row r="456" spans="2:17" x14ac:dyDescent="0.3">
      <c r="B456" s="34">
        <f>TEXT(PQ_Test_UPDOWN[[#This Row],[Timestep]]*"00:00:04","HH:MM:SS")+0</f>
        <v>1.9814814814814816E-2</v>
      </c>
      <c r="C456" s="33">
        <v>428</v>
      </c>
      <c r="D456" s="33" t="s">
        <v>44</v>
      </c>
      <c r="E456" s="33">
        <v>0</v>
      </c>
      <c r="F456" s="43">
        <v>0</v>
      </c>
      <c r="G456" s="43">
        <f>IFERROR(G455+PQ_Test_UPDOWN[[#This Row],[Factor]]*PQ_Test_UPDOWN[[#This Row],[Rate]]*IF(Test_type="Up &amp; Down combined",1,0),0)</f>
        <v>0</v>
      </c>
      <c r="H456" s="54">
        <f>'Request Details'!$H$5*PQ_Test_UPDOWN[[#This Row],[Profile]]</f>
        <v>0</v>
      </c>
      <c r="I456" s="54">
        <f>'Request Details'!$H$5*PQ_Test_UPDOWN[[#This Row],[Rate]]*15</f>
        <v>0</v>
      </c>
      <c r="Q456" s="35"/>
    </row>
    <row r="457" spans="2:17" x14ac:dyDescent="0.3">
      <c r="B457" s="34">
        <f>TEXT(PQ_Test_UPDOWN[[#This Row],[Timestep]]*"00:00:04","HH:MM:SS")+0</f>
        <v>1.9861111111111111E-2</v>
      </c>
      <c r="C457" s="33">
        <v>429</v>
      </c>
      <c r="D457" s="33" t="s">
        <v>44</v>
      </c>
      <c r="E457" s="33">
        <v>0</v>
      </c>
      <c r="F457" s="43">
        <v>0</v>
      </c>
      <c r="G457" s="43">
        <f>IFERROR(G456+PQ_Test_UPDOWN[[#This Row],[Factor]]*PQ_Test_UPDOWN[[#This Row],[Rate]]*IF(Test_type="Up &amp; Down combined",1,0),0)</f>
        <v>0</v>
      </c>
      <c r="H457" s="54">
        <f>'Request Details'!$H$5*PQ_Test_UPDOWN[[#This Row],[Profile]]</f>
        <v>0</v>
      </c>
      <c r="I457" s="54">
        <f>'Request Details'!$H$5*PQ_Test_UPDOWN[[#This Row],[Rate]]*15</f>
        <v>0</v>
      </c>
      <c r="Q457" s="35"/>
    </row>
    <row r="458" spans="2:17" x14ac:dyDescent="0.3">
      <c r="B458" s="34">
        <f>TEXT(PQ_Test_UPDOWN[[#This Row],[Timestep]]*"00:00:04","HH:MM:SS")+0</f>
        <v>1.9907407407407408E-2</v>
      </c>
      <c r="C458" s="33">
        <v>430</v>
      </c>
      <c r="D458" s="33" t="s">
        <v>44</v>
      </c>
      <c r="E458" s="33">
        <v>0</v>
      </c>
      <c r="F458" s="43">
        <v>0</v>
      </c>
      <c r="G458" s="43">
        <f>IFERROR(G457+PQ_Test_UPDOWN[[#This Row],[Factor]]*PQ_Test_UPDOWN[[#This Row],[Rate]]*IF(Test_type="Up &amp; Down combined",1,0),0)</f>
        <v>0</v>
      </c>
      <c r="H458" s="54">
        <f>'Request Details'!$H$5*PQ_Test_UPDOWN[[#This Row],[Profile]]</f>
        <v>0</v>
      </c>
      <c r="I458" s="54">
        <f>'Request Details'!$H$5*PQ_Test_UPDOWN[[#This Row],[Rate]]*15</f>
        <v>0</v>
      </c>
      <c r="Q458" s="35"/>
    </row>
    <row r="459" spans="2:17" x14ac:dyDescent="0.3">
      <c r="B459" s="34">
        <f>TEXT(PQ_Test_UPDOWN[[#This Row],[Timestep]]*"00:00:04","HH:MM:SS")+0</f>
        <v>1.9953703703703706E-2</v>
      </c>
      <c r="C459" s="33">
        <v>431</v>
      </c>
      <c r="D459" s="33" t="s">
        <v>44</v>
      </c>
      <c r="E459" s="33">
        <v>0</v>
      </c>
      <c r="F459" s="43">
        <v>0</v>
      </c>
      <c r="G459" s="43">
        <f>IFERROR(G458+PQ_Test_UPDOWN[[#This Row],[Factor]]*PQ_Test_UPDOWN[[#This Row],[Rate]]*IF(Test_type="Up &amp; Down combined",1,0),0)</f>
        <v>0</v>
      </c>
      <c r="H459" s="54">
        <f>'Request Details'!$H$5*PQ_Test_UPDOWN[[#This Row],[Profile]]</f>
        <v>0</v>
      </c>
      <c r="I459" s="54">
        <f>'Request Details'!$H$5*PQ_Test_UPDOWN[[#This Row],[Rate]]*15</f>
        <v>0</v>
      </c>
      <c r="Q459" s="35"/>
    </row>
    <row r="460" spans="2:17" x14ac:dyDescent="0.3">
      <c r="B460" s="34">
        <f>TEXT(PQ_Test_UPDOWN[[#This Row],[Timestep]]*"00:00:04","HH:MM:SS")+0</f>
        <v>0.02</v>
      </c>
      <c r="C460" s="33">
        <v>432</v>
      </c>
      <c r="D460" s="33" t="s">
        <v>44</v>
      </c>
      <c r="E460" s="33">
        <v>0</v>
      </c>
      <c r="F460" s="43">
        <v>0</v>
      </c>
      <c r="G460" s="43">
        <f>IFERROR(G459+PQ_Test_UPDOWN[[#This Row],[Factor]]*PQ_Test_UPDOWN[[#This Row],[Rate]]*IF(Test_type="Up &amp; Down combined",1,0),0)</f>
        <v>0</v>
      </c>
      <c r="H460" s="54">
        <f>'Request Details'!$H$5*PQ_Test_UPDOWN[[#This Row],[Profile]]</f>
        <v>0</v>
      </c>
      <c r="I460" s="54">
        <f>'Request Details'!$H$5*PQ_Test_UPDOWN[[#This Row],[Rate]]*15</f>
        <v>0</v>
      </c>
      <c r="Q460" s="35"/>
    </row>
    <row r="461" spans="2:17" x14ac:dyDescent="0.3">
      <c r="B461" s="34">
        <f>TEXT(PQ_Test_UPDOWN[[#This Row],[Timestep]]*"00:00:04","HH:MM:SS")+0</f>
        <v>2.0046296296296295E-2</v>
      </c>
      <c r="C461" s="33">
        <v>433</v>
      </c>
      <c r="D461" s="33" t="s">
        <v>44</v>
      </c>
      <c r="E461" s="33">
        <v>0</v>
      </c>
      <c r="F461" s="43">
        <v>0</v>
      </c>
      <c r="G461" s="43">
        <f>IFERROR(G460+PQ_Test_UPDOWN[[#This Row],[Factor]]*PQ_Test_UPDOWN[[#This Row],[Rate]]*IF(Test_type="Up &amp; Down combined",1,0),0)</f>
        <v>0</v>
      </c>
      <c r="H461" s="54">
        <f>'Request Details'!$H$5*PQ_Test_UPDOWN[[#This Row],[Profile]]</f>
        <v>0</v>
      </c>
      <c r="I461" s="54">
        <f>'Request Details'!$H$5*PQ_Test_UPDOWN[[#This Row],[Rate]]*15</f>
        <v>0</v>
      </c>
      <c r="Q461" s="35"/>
    </row>
    <row r="462" spans="2:17" x14ac:dyDescent="0.3">
      <c r="B462" s="34">
        <f>TEXT(PQ_Test_UPDOWN[[#This Row],[Timestep]]*"00:00:04","HH:MM:SS")+0</f>
        <v>2.0092592592592592E-2</v>
      </c>
      <c r="C462" s="33">
        <v>434</v>
      </c>
      <c r="D462" s="33" t="s">
        <v>44</v>
      </c>
      <c r="E462" s="33">
        <v>0</v>
      </c>
      <c r="F462" s="43">
        <v>0</v>
      </c>
      <c r="G462" s="43">
        <f>IFERROR(G461+PQ_Test_UPDOWN[[#This Row],[Factor]]*PQ_Test_UPDOWN[[#This Row],[Rate]]*IF(Test_type="Up &amp; Down combined",1,0),0)</f>
        <v>0</v>
      </c>
      <c r="H462" s="54">
        <f>'Request Details'!$H$5*PQ_Test_UPDOWN[[#This Row],[Profile]]</f>
        <v>0</v>
      </c>
      <c r="I462" s="54">
        <f>'Request Details'!$H$5*PQ_Test_UPDOWN[[#This Row],[Rate]]*15</f>
        <v>0</v>
      </c>
      <c r="Q462" s="35"/>
    </row>
    <row r="463" spans="2:17" x14ac:dyDescent="0.3">
      <c r="B463" s="34">
        <f>TEXT(PQ_Test_UPDOWN[[#This Row],[Timestep]]*"00:00:04","HH:MM:SS")+0</f>
        <v>2.013888888888889E-2</v>
      </c>
      <c r="C463" s="33">
        <v>435</v>
      </c>
      <c r="D463" s="33" t="s">
        <v>44</v>
      </c>
      <c r="E463" s="33">
        <v>0</v>
      </c>
      <c r="F463" s="43">
        <v>0</v>
      </c>
      <c r="G463" s="43">
        <f>IFERROR(G462+PQ_Test_UPDOWN[[#This Row],[Factor]]*PQ_Test_UPDOWN[[#This Row],[Rate]]*IF(Test_type="Up &amp; Down combined",1,0),0)</f>
        <v>0</v>
      </c>
      <c r="H463" s="54">
        <f>'Request Details'!$H$5*PQ_Test_UPDOWN[[#This Row],[Profile]]</f>
        <v>0</v>
      </c>
      <c r="I463" s="54">
        <f>'Request Details'!$H$5*PQ_Test_UPDOWN[[#This Row],[Rate]]*15</f>
        <v>0</v>
      </c>
      <c r="Q463" s="35"/>
    </row>
    <row r="464" spans="2:17" x14ac:dyDescent="0.3">
      <c r="B464" s="34">
        <f>TEXT(PQ_Test_UPDOWN[[#This Row],[Timestep]]*"00:00:04","HH:MM:SS")+0</f>
        <v>2.0185185185185184E-2</v>
      </c>
      <c r="C464" s="33">
        <v>436</v>
      </c>
      <c r="D464" s="33" t="s">
        <v>44</v>
      </c>
      <c r="E464" s="33">
        <v>0</v>
      </c>
      <c r="F464" s="43">
        <v>0</v>
      </c>
      <c r="G464" s="43">
        <f>IFERROR(G463+PQ_Test_UPDOWN[[#This Row],[Factor]]*PQ_Test_UPDOWN[[#This Row],[Rate]]*IF(Test_type="Up &amp; Down combined",1,0),0)</f>
        <v>0</v>
      </c>
      <c r="H464" s="54">
        <f>'Request Details'!$H$5*PQ_Test_UPDOWN[[#This Row],[Profile]]</f>
        <v>0</v>
      </c>
      <c r="I464" s="54">
        <f>'Request Details'!$H$5*PQ_Test_UPDOWN[[#This Row],[Rate]]*15</f>
        <v>0</v>
      </c>
      <c r="Q464" s="35"/>
    </row>
    <row r="465" spans="2:17" x14ac:dyDescent="0.3">
      <c r="B465" s="34">
        <f>TEXT(PQ_Test_UPDOWN[[#This Row],[Timestep]]*"00:00:04","HH:MM:SS")+0</f>
        <v>2.0231481481481482E-2</v>
      </c>
      <c r="C465" s="33">
        <v>437</v>
      </c>
      <c r="D465" s="33" t="s">
        <v>44</v>
      </c>
      <c r="E465" s="33">
        <v>0</v>
      </c>
      <c r="F465" s="43">
        <v>0</v>
      </c>
      <c r="G465" s="43">
        <f>IFERROR(G464+PQ_Test_UPDOWN[[#This Row],[Factor]]*PQ_Test_UPDOWN[[#This Row],[Rate]]*IF(Test_type="Up &amp; Down combined",1,0),0)</f>
        <v>0</v>
      </c>
      <c r="H465" s="54">
        <f>'Request Details'!$H$5*PQ_Test_UPDOWN[[#This Row],[Profile]]</f>
        <v>0</v>
      </c>
      <c r="I465" s="54">
        <f>'Request Details'!$H$5*PQ_Test_UPDOWN[[#This Row],[Rate]]*15</f>
        <v>0</v>
      </c>
      <c r="Q465" s="35"/>
    </row>
    <row r="466" spans="2:17" x14ac:dyDescent="0.3">
      <c r="B466" s="34">
        <f>TEXT(PQ_Test_UPDOWN[[#This Row],[Timestep]]*"00:00:04","HH:MM:SS")+0</f>
        <v>2.0277777777777777E-2</v>
      </c>
      <c r="C466" s="33">
        <v>438</v>
      </c>
      <c r="D466" s="33" t="s">
        <v>44</v>
      </c>
      <c r="E466" s="33">
        <v>0</v>
      </c>
      <c r="F466" s="43">
        <v>0</v>
      </c>
      <c r="G466" s="43">
        <f>IFERROR(G465+PQ_Test_UPDOWN[[#This Row],[Factor]]*PQ_Test_UPDOWN[[#This Row],[Rate]]*IF(Test_type="Up &amp; Down combined",1,0),0)</f>
        <v>0</v>
      </c>
      <c r="H466" s="54">
        <f>'Request Details'!$H$5*PQ_Test_UPDOWN[[#This Row],[Profile]]</f>
        <v>0</v>
      </c>
      <c r="I466" s="54">
        <f>'Request Details'!$H$5*PQ_Test_UPDOWN[[#This Row],[Rate]]*15</f>
        <v>0</v>
      </c>
      <c r="Q466" s="35"/>
    </row>
    <row r="467" spans="2:17" x14ac:dyDescent="0.3">
      <c r="B467" s="34">
        <f>TEXT(PQ_Test_UPDOWN[[#This Row],[Timestep]]*"00:00:04","HH:MM:SS")+0</f>
        <v>2.0324074074074074E-2</v>
      </c>
      <c r="C467" s="33">
        <v>439</v>
      </c>
      <c r="D467" s="33" t="s">
        <v>44</v>
      </c>
      <c r="E467" s="33">
        <v>0</v>
      </c>
      <c r="F467" s="43">
        <v>0</v>
      </c>
      <c r="G467" s="43">
        <f>IFERROR(G466+PQ_Test_UPDOWN[[#This Row],[Factor]]*PQ_Test_UPDOWN[[#This Row],[Rate]]*IF(Test_type="Up &amp; Down combined",1,0),0)</f>
        <v>0</v>
      </c>
      <c r="H467" s="54">
        <f>'Request Details'!$H$5*PQ_Test_UPDOWN[[#This Row],[Profile]]</f>
        <v>0</v>
      </c>
      <c r="I467" s="54">
        <f>'Request Details'!$H$5*PQ_Test_UPDOWN[[#This Row],[Rate]]*15</f>
        <v>0</v>
      </c>
      <c r="Q467" s="35"/>
    </row>
    <row r="468" spans="2:17" x14ac:dyDescent="0.3">
      <c r="B468" s="34">
        <f>TEXT(PQ_Test_UPDOWN[[#This Row],[Timestep]]*"00:00:04","HH:MM:SS")+0</f>
        <v>2.0370370370370369E-2</v>
      </c>
      <c r="C468" s="33">
        <v>440</v>
      </c>
      <c r="D468" s="33" t="s">
        <v>44</v>
      </c>
      <c r="E468" s="33">
        <v>0</v>
      </c>
      <c r="F468" s="43">
        <v>0</v>
      </c>
      <c r="G468" s="43">
        <f>IFERROR(G467+PQ_Test_UPDOWN[[#This Row],[Factor]]*PQ_Test_UPDOWN[[#This Row],[Rate]]*IF(Test_type="Up &amp; Down combined",1,0),0)</f>
        <v>0</v>
      </c>
      <c r="H468" s="54">
        <f>'Request Details'!$H$5*PQ_Test_UPDOWN[[#This Row],[Profile]]</f>
        <v>0</v>
      </c>
      <c r="I468" s="54">
        <f>'Request Details'!$H$5*PQ_Test_UPDOWN[[#This Row],[Rate]]*15</f>
        <v>0</v>
      </c>
      <c r="Q468" s="35"/>
    </row>
    <row r="469" spans="2:17" x14ac:dyDescent="0.3">
      <c r="B469" s="34">
        <f>TEXT(PQ_Test_UPDOWN[[#This Row],[Timestep]]*"00:00:04","HH:MM:SS")+0</f>
        <v>2.0416666666666666E-2</v>
      </c>
      <c r="C469" s="33">
        <v>441</v>
      </c>
      <c r="D469" s="33" t="s">
        <v>44</v>
      </c>
      <c r="E469" s="33">
        <v>0</v>
      </c>
      <c r="F469" s="43">
        <v>0</v>
      </c>
      <c r="G469" s="43">
        <f>IFERROR(G468+PQ_Test_UPDOWN[[#This Row],[Factor]]*PQ_Test_UPDOWN[[#This Row],[Rate]]*IF(Test_type="Up &amp; Down combined",1,0),0)</f>
        <v>0</v>
      </c>
      <c r="H469" s="54">
        <f>'Request Details'!$H$5*PQ_Test_UPDOWN[[#This Row],[Profile]]</f>
        <v>0</v>
      </c>
      <c r="I469" s="54">
        <f>'Request Details'!$H$5*PQ_Test_UPDOWN[[#This Row],[Rate]]*15</f>
        <v>0</v>
      </c>
      <c r="Q469" s="35"/>
    </row>
    <row r="470" spans="2:17" x14ac:dyDescent="0.3">
      <c r="B470" s="34">
        <f>TEXT(PQ_Test_UPDOWN[[#This Row],[Timestep]]*"00:00:04","HH:MM:SS")+0</f>
        <v>2.0462962962962964E-2</v>
      </c>
      <c r="C470" s="33">
        <v>442</v>
      </c>
      <c r="D470" s="33" t="s">
        <v>44</v>
      </c>
      <c r="E470" s="33">
        <v>0</v>
      </c>
      <c r="F470" s="43">
        <v>0</v>
      </c>
      <c r="G470" s="43">
        <f>IFERROR(G469+PQ_Test_UPDOWN[[#This Row],[Factor]]*PQ_Test_UPDOWN[[#This Row],[Rate]]*IF(Test_type="Up &amp; Down combined",1,0),0)</f>
        <v>0</v>
      </c>
      <c r="H470" s="54">
        <f>'Request Details'!$H$5*PQ_Test_UPDOWN[[#This Row],[Profile]]</f>
        <v>0</v>
      </c>
      <c r="I470" s="54">
        <f>'Request Details'!$H$5*PQ_Test_UPDOWN[[#This Row],[Rate]]*15</f>
        <v>0</v>
      </c>
      <c r="Q470" s="35"/>
    </row>
    <row r="471" spans="2:17" x14ac:dyDescent="0.3">
      <c r="B471" s="34">
        <f>TEXT(PQ_Test_UPDOWN[[#This Row],[Timestep]]*"00:00:04","HH:MM:SS")+0</f>
        <v>2.0509259259259258E-2</v>
      </c>
      <c r="C471" s="33">
        <v>443</v>
      </c>
      <c r="D471" s="33" t="s">
        <v>44</v>
      </c>
      <c r="E471" s="33">
        <v>0</v>
      </c>
      <c r="F471" s="43">
        <v>0</v>
      </c>
      <c r="G471" s="43">
        <f>IFERROR(G470+PQ_Test_UPDOWN[[#This Row],[Factor]]*PQ_Test_UPDOWN[[#This Row],[Rate]]*IF(Test_type="Up &amp; Down combined",1,0),0)</f>
        <v>0</v>
      </c>
      <c r="H471" s="54">
        <f>'Request Details'!$H$5*PQ_Test_UPDOWN[[#This Row],[Profile]]</f>
        <v>0</v>
      </c>
      <c r="I471" s="54">
        <f>'Request Details'!$H$5*PQ_Test_UPDOWN[[#This Row],[Rate]]*15</f>
        <v>0</v>
      </c>
      <c r="Q471" s="35"/>
    </row>
    <row r="472" spans="2:17" x14ac:dyDescent="0.3">
      <c r="B472" s="34">
        <f>TEXT(PQ_Test_UPDOWN[[#This Row],[Timestep]]*"00:00:04","HH:MM:SS")+0</f>
        <v>2.0555555555555556E-2</v>
      </c>
      <c r="C472" s="33">
        <v>444</v>
      </c>
      <c r="D472" s="33" t="s">
        <v>44</v>
      </c>
      <c r="E472" s="33">
        <v>0</v>
      </c>
      <c r="F472" s="43">
        <v>0</v>
      </c>
      <c r="G472" s="43">
        <f>IFERROR(G471+PQ_Test_UPDOWN[[#This Row],[Factor]]*PQ_Test_UPDOWN[[#This Row],[Rate]]*IF(Test_type="Up &amp; Down combined",1,0),0)</f>
        <v>0</v>
      </c>
      <c r="H472" s="54">
        <f>'Request Details'!$H$5*PQ_Test_UPDOWN[[#This Row],[Profile]]</f>
        <v>0</v>
      </c>
      <c r="I472" s="54">
        <f>'Request Details'!$H$5*PQ_Test_UPDOWN[[#This Row],[Rate]]*15</f>
        <v>0</v>
      </c>
      <c r="Q472" s="35"/>
    </row>
    <row r="473" spans="2:17" x14ac:dyDescent="0.3">
      <c r="B473" s="34">
        <f>TEXT(PQ_Test_UPDOWN[[#This Row],[Timestep]]*"00:00:04","HH:MM:SS")+0</f>
        <v>2.0601851851851854E-2</v>
      </c>
      <c r="C473" s="33">
        <v>445</v>
      </c>
      <c r="D473" s="33" t="s">
        <v>44</v>
      </c>
      <c r="E473" s="33">
        <v>0</v>
      </c>
      <c r="F473" s="43">
        <v>0</v>
      </c>
      <c r="G473" s="43">
        <f>IFERROR(G472+PQ_Test_UPDOWN[[#This Row],[Factor]]*PQ_Test_UPDOWN[[#This Row],[Rate]]*IF(Test_type="Up &amp; Down combined",1,0),0)</f>
        <v>0</v>
      </c>
      <c r="H473" s="54">
        <f>'Request Details'!$H$5*PQ_Test_UPDOWN[[#This Row],[Profile]]</f>
        <v>0</v>
      </c>
      <c r="I473" s="54">
        <f>'Request Details'!$H$5*PQ_Test_UPDOWN[[#This Row],[Rate]]*15</f>
        <v>0</v>
      </c>
      <c r="Q473" s="35"/>
    </row>
    <row r="474" spans="2:17" x14ac:dyDescent="0.3">
      <c r="B474" s="34">
        <f>TEXT(PQ_Test_UPDOWN[[#This Row],[Timestep]]*"00:00:04","HH:MM:SS")+0</f>
        <v>2.0648148148148148E-2</v>
      </c>
      <c r="C474" s="33">
        <v>446</v>
      </c>
      <c r="D474" s="33" t="s">
        <v>44</v>
      </c>
      <c r="E474" s="33">
        <v>0</v>
      </c>
      <c r="F474" s="43">
        <v>0</v>
      </c>
      <c r="G474" s="43">
        <f>IFERROR(G473+PQ_Test_UPDOWN[[#This Row],[Factor]]*PQ_Test_UPDOWN[[#This Row],[Rate]]*IF(Test_type="Up &amp; Down combined",1,0),0)</f>
        <v>0</v>
      </c>
      <c r="H474" s="54">
        <f>'Request Details'!$H$5*PQ_Test_UPDOWN[[#This Row],[Profile]]</f>
        <v>0</v>
      </c>
      <c r="I474" s="54">
        <f>'Request Details'!$H$5*PQ_Test_UPDOWN[[#This Row],[Rate]]*15</f>
        <v>0</v>
      </c>
      <c r="Q474" s="35"/>
    </row>
    <row r="475" spans="2:17" x14ac:dyDescent="0.3">
      <c r="B475" s="34">
        <f>TEXT(PQ_Test_UPDOWN[[#This Row],[Timestep]]*"00:00:04","HH:MM:SS")+0</f>
        <v>2.0694444444444446E-2</v>
      </c>
      <c r="C475" s="33">
        <v>447</v>
      </c>
      <c r="D475" s="33" t="s">
        <v>44</v>
      </c>
      <c r="E475" s="33">
        <v>0</v>
      </c>
      <c r="F475" s="43">
        <v>0</v>
      </c>
      <c r="G475" s="43">
        <f>IFERROR(G474+PQ_Test_UPDOWN[[#This Row],[Factor]]*PQ_Test_UPDOWN[[#This Row],[Rate]]*IF(Test_type="Up &amp; Down combined",1,0),0)</f>
        <v>0</v>
      </c>
      <c r="H475" s="54">
        <f>'Request Details'!$H$5*PQ_Test_UPDOWN[[#This Row],[Profile]]</f>
        <v>0</v>
      </c>
      <c r="I475" s="54">
        <f>'Request Details'!$H$5*PQ_Test_UPDOWN[[#This Row],[Rate]]*15</f>
        <v>0</v>
      </c>
      <c r="Q475" s="35"/>
    </row>
    <row r="476" spans="2:17" x14ac:dyDescent="0.3">
      <c r="B476" s="34">
        <f>TEXT(PQ_Test_UPDOWN[[#This Row],[Timestep]]*"00:00:04","HH:MM:SS")+0</f>
        <v>2.074074074074074E-2</v>
      </c>
      <c r="C476" s="33">
        <v>448</v>
      </c>
      <c r="D476" s="33" t="s">
        <v>44</v>
      </c>
      <c r="E476" s="33">
        <v>0</v>
      </c>
      <c r="F476" s="43">
        <v>0</v>
      </c>
      <c r="G476" s="43">
        <f>IFERROR(G475+PQ_Test_UPDOWN[[#This Row],[Factor]]*PQ_Test_UPDOWN[[#This Row],[Rate]]*IF(Test_type="Up &amp; Down combined",1,0),0)</f>
        <v>0</v>
      </c>
      <c r="H476" s="54">
        <f>'Request Details'!$H$5*PQ_Test_UPDOWN[[#This Row],[Profile]]</f>
        <v>0</v>
      </c>
      <c r="I476" s="54">
        <f>'Request Details'!$H$5*PQ_Test_UPDOWN[[#This Row],[Rate]]*15</f>
        <v>0</v>
      </c>
      <c r="Q476" s="35"/>
    </row>
    <row r="477" spans="2:17" x14ac:dyDescent="0.3">
      <c r="B477" s="34">
        <f>TEXT(PQ_Test_UPDOWN[[#This Row],[Timestep]]*"00:00:04","HH:MM:SS")+0</f>
        <v>2.0787037037037038E-2</v>
      </c>
      <c r="C477" s="33">
        <v>449</v>
      </c>
      <c r="D477" s="33" t="s">
        <v>44</v>
      </c>
      <c r="E477" s="33">
        <v>0</v>
      </c>
      <c r="F477" s="43">
        <v>0</v>
      </c>
      <c r="G477" s="43">
        <f>IFERROR(G476+PQ_Test_UPDOWN[[#This Row],[Factor]]*PQ_Test_UPDOWN[[#This Row],[Rate]]*IF(Test_type="Up &amp; Down combined",1,0),0)</f>
        <v>0</v>
      </c>
      <c r="H477" s="54">
        <f>'Request Details'!$H$5*PQ_Test_UPDOWN[[#This Row],[Profile]]</f>
        <v>0</v>
      </c>
      <c r="I477" s="54">
        <f>'Request Details'!$H$5*PQ_Test_UPDOWN[[#This Row],[Rate]]*15</f>
        <v>0</v>
      </c>
      <c r="Q477" s="35"/>
    </row>
    <row r="478" spans="2:17" x14ac:dyDescent="0.3">
      <c r="B478" s="34">
        <f>TEXT(PQ_Test_UPDOWN[[#This Row],[Timestep]]*"00:00:04","HH:MM:SS")+0</f>
        <v>2.0833333333333332E-2</v>
      </c>
      <c r="C478" s="33">
        <v>450</v>
      </c>
      <c r="D478" s="33" t="s">
        <v>44</v>
      </c>
      <c r="E478" s="33">
        <v>0</v>
      </c>
      <c r="F478" s="43">
        <v>0</v>
      </c>
      <c r="G478" s="43">
        <f>IFERROR(G477+PQ_Test_UPDOWN[[#This Row],[Factor]]*PQ_Test_UPDOWN[[#This Row],[Rate]]*IF(Test_type="Up &amp; Down combined",1,0),0)</f>
        <v>0</v>
      </c>
      <c r="H478" s="54">
        <f>'Request Details'!$H$5*PQ_Test_UPDOWN[[#This Row],[Profile]]</f>
        <v>0</v>
      </c>
      <c r="I478" s="54">
        <f>'Request Details'!$H$5*PQ_Test_UPDOWN[[#This Row],[Rate]]*15</f>
        <v>0</v>
      </c>
      <c r="Q478" s="35"/>
    </row>
    <row r="479" spans="2:17" x14ac:dyDescent="0.3">
      <c r="B479" s="34">
        <f>TEXT(PQ_Test_UPDOWN[[#This Row],[Timestep]]*"00:00:04","HH:MM:SS")+0</f>
        <v>2.0879629629629626E-2</v>
      </c>
      <c r="C479" s="33">
        <v>451</v>
      </c>
      <c r="D479" s="33" t="s">
        <v>45</v>
      </c>
      <c r="E479" s="33">
        <v>-1</v>
      </c>
      <c r="F479" s="43">
        <v>1.3333333333333334E-2</v>
      </c>
      <c r="G479" s="43">
        <f>IFERROR(G478+PQ_Test_UPDOWN[[#This Row],[Factor]]*PQ_Test_UPDOWN[[#This Row],[Rate]]*IF(Test_type="Up &amp; Down combined",1,0),0)</f>
        <v>0</v>
      </c>
      <c r="H479" s="54">
        <f>'Request Details'!$H$5*PQ_Test_UPDOWN[[#This Row],[Profile]]</f>
        <v>0</v>
      </c>
      <c r="I479" s="54">
        <f>'Request Details'!$H$5*PQ_Test_UPDOWN[[#This Row],[Rate]]*15</f>
        <v>2</v>
      </c>
      <c r="Q479" s="35"/>
    </row>
    <row r="480" spans="2:17" x14ac:dyDescent="0.3">
      <c r="B480" s="34">
        <f>TEXT(PQ_Test_UPDOWN[[#This Row],[Timestep]]*"00:00:04","HH:MM:SS")+0</f>
        <v>2.0925925925925928E-2</v>
      </c>
      <c r="C480" s="33">
        <v>452</v>
      </c>
      <c r="D480" s="33" t="s">
        <v>45</v>
      </c>
      <c r="E480" s="33">
        <v>-1</v>
      </c>
      <c r="F480" s="43">
        <v>1.3333333333333334E-2</v>
      </c>
      <c r="G480" s="43">
        <f>IFERROR(G479+PQ_Test_UPDOWN[[#This Row],[Factor]]*PQ_Test_UPDOWN[[#This Row],[Rate]]*IF(Test_type="Up &amp; Down combined",1,0),0)</f>
        <v>0</v>
      </c>
      <c r="H480" s="54">
        <f>'Request Details'!$H$5*PQ_Test_UPDOWN[[#This Row],[Profile]]</f>
        <v>0</v>
      </c>
      <c r="I480" s="54">
        <f>'Request Details'!$H$5*PQ_Test_UPDOWN[[#This Row],[Rate]]*15</f>
        <v>2</v>
      </c>
      <c r="Q480" s="35"/>
    </row>
    <row r="481" spans="2:17" x14ac:dyDescent="0.3">
      <c r="B481" s="34">
        <f>TEXT(PQ_Test_UPDOWN[[#This Row],[Timestep]]*"00:00:04","HH:MM:SS")+0</f>
        <v>2.0972222222222222E-2</v>
      </c>
      <c r="C481" s="33">
        <v>453</v>
      </c>
      <c r="D481" s="33" t="s">
        <v>45</v>
      </c>
      <c r="E481" s="33">
        <v>-1</v>
      </c>
      <c r="F481" s="43">
        <v>1.3333333333333334E-2</v>
      </c>
      <c r="G481" s="43">
        <f>IFERROR(G480+PQ_Test_UPDOWN[[#This Row],[Factor]]*PQ_Test_UPDOWN[[#This Row],[Rate]]*IF(Test_type="Up &amp; Down combined",1,0),0)</f>
        <v>0</v>
      </c>
      <c r="H481" s="54">
        <f>'Request Details'!$H$5*PQ_Test_UPDOWN[[#This Row],[Profile]]</f>
        <v>0</v>
      </c>
      <c r="I481" s="54">
        <f>'Request Details'!$H$5*PQ_Test_UPDOWN[[#This Row],[Rate]]*15</f>
        <v>2</v>
      </c>
      <c r="Q481" s="35"/>
    </row>
    <row r="482" spans="2:17" x14ac:dyDescent="0.3">
      <c r="B482" s="34">
        <f>TEXT(PQ_Test_UPDOWN[[#This Row],[Timestep]]*"00:00:04","HH:MM:SS")+0</f>
        <v>2.101851851851852E-2</v>
      </c>
      <c r="C482" s="33">
        <v>454</v>
      </c>
      <c r="D482" s="33" t="s">
        <v>45</v>
      </c>
      <c r="E482" s="33">
        <v>-1</v>
      </c>
      <c r="F482" s="43">
        <v>1.3333333333333334E-2</v>
      </c>
      <c r="G482" s="43">
        <f>IFERROR(G481+PQ_Test_UPDOWN[[#This Row],[Factor]]*PQ_Test_UPDOWN[[#This Row],[Rate]]*IF(Test_type="Up &amp; Down combined",1,0),0)</f>
        <v>0</v>
      </c>
      <c r="H482" s="54">
        <f>'Request Details'!$H$5*PQ_Test_UPDOWN[[#This Row],[Profile]]</f>
        <v>0</v>
      </c>
      <c r="I482" s="54">
        <f>'Request Details'!$H$5*PQ_Test_UPDOWN[[#This Row],[Rate]]*15</f>
        <v>2</v>
      </c>
      <c r="Q482" s="35"/>
    </row>
    <row r="483" spans="2:17" x14ac:dyDescent="0.3">
      <c r="B483" s="34">
        <f>TEXT(PQ_Test_UPDOWN[[#This Row],[Timestep]]*"00:00:04","HH:MM:SS")+0</f>
        <v>2.1064814814814814E-2</v>
      </c>
      <c r="C483" s="33">
        <v>455</v>
      </c>
      <c r="D483" s="33" t="s">
        <v>45</v>
      </c>
      <c r="E483" s="33">
        <v>-1</v>
      </c>
      <c r="F483" s="43">
        <v>1.3333333333333334E-2</v>
      </c>
      <c r="G483" s="43">
        <f>IFERROR(G482+PQ_Test_UPDOWN[[#This Row],[Factor]]*PQ_Test_UPDOWN[[#This Row],[Rate]]*IF(Test_type="Up &amp; Down combined",1,0),0)</f>
        <v>0</v>
      </c>
      <c r="H483" s="54">
        <f>'Request Details'!$H$5*PQ_Test_UPDOWN[[#This Row],[Profile]]</f>
        <v>0</v>
      </c>
      <c r="I483" s="54">
        <f>'Request Details'!$H$5*PQ_Test_UPDOWN[[#This Row],[Rate]]*15</f>
        <v>2</v>
      </c>
      <c r="Q483" s="35"/>
    </row>
    <row r="484" spans="2:17" x14ac:dyDescent="0.3">
      <c r="B484" s="34">
        <f>TEXT(PQ_Test_UPDOWN[[#This Row],[Timestep]]*"00:00:04","HH:MM:SS")+0</f>
        <v>2.1111111111111108E-2</v>
      </c>
      <c r="C484" s="33">
        <v>456</v>
      </c>
      <c r="D484" s="33" t="s">
        <v>45</v>
      </c>
      <c r="E484" s="33">
        <v>-1</v>
      </c>
      <c r="F484" s="43">
        <v>1.3333333333333334E-2</v>
      </c>
      <c r="G484" s="43">
        <f>IFERROR(G483+PQ_Test_UPDOWN[[#This Row],[Factor]]*PQ_Test_UPDOWN[[#This Row],[Rate]]*IF(Test_type="Up &amp; Down combined",1,0),0)</f>
        <v>0</v>
      </c>
      <c r="H484" s="54">
        <f>'Request Details'!$H$5*PQ_Test_UPDOWN[[#This Row],[Profile]]</f>
        <v>0</v>
      </c>
      <c r="I484" s="54">
        <f>'Request Details'!$H$5*PQ_Test_UPDOWN[[#This Row],[Rate]]*15</f>
        <v>2</v>
      </c>
      <c r="Q484" s="35"/>
    </row>
    <row r="485" spans="2:17" x14ac:dyDescent="0.3">
      <c r="B485" s="34">
        <f>TEXT(PQ_Test_UPDOWN[[#This Row],[Timestep]]*"00:00:04","HH:MM:SS")+0</f>
        <v>2.1157407407407406E-2</v>
      </c>
      <c r="C485" s="33">
        <v>457</v>
      </c>
      <c r="D485" s="33" t="s">
        <v>45</v>
      </c>
      <c r="E485" s="33">
        <v>-1</v>
      </c>
      <c r="F485" s="43">
        <v>1.3333333333333334E-2</v>
      </c>
      <c r="G485" s="43">
        <f>IFERROR(G484+PQ_Test_UPDOWN[[#This Row],[Factor]]*PQ_Test_UPDOWN[[#This Row],[Rate]]*IF(Test_type="Up &amp; Down combined",1,0),0)</f>
        <v>0</v>
      </c>
      <c r="H485" s="54">
        <f>'Request Details'!$H$5*PQ_Test_UPDOWN[[#This Row],[Profile]]</f>
        <v>0</v>
      </c>
      <c r="I485" s="54">
        <f>'Request Details'!$H$5*PQ_Test_UPDOWN[[#This Row],[Rate]]*15</f>
        <v>2</v>
      </c>
      <c r="Q485" s="35"/>
    </row>
    <row r="486" spans="2:17" x14ac:dyDescent="0.3">
      <c r="B486" s="34">
        <f>TEXT(PQ_Test_UPDOWN[[#This Row],[Timestep]]*"00:00:04","HH:MM:SS")+0</f>
        <v>2.1203703703703707E-2</v>
      </c>
      <c r="C486" s="33">
        <v>458</v>
      </c>
      <c r="D486" s="33" t="s">
        <v>45</v>
      </c>
      <c r="E486" s="33">
        <v>-1</v>
      </c>
      <c r="F486" s="43">
        <v>1.3333333333333334E-2</v>
      </c>
      <c r="G486" s="43">
        <f>IFERROR(G485+PQ_Test_UPDOWN[[#This Row],[Factor]]*PQ_Test_UPDOWN[[#This Row],[Rate]]*IF(Test_type="Up &amp; Down combined",1,0),0)</f>
        <v>0</v>
      </c>
      <c r="H486" s="54">
        <f>'Request Details'!$H$5*PQ_Test_UPDOWN[[#This Row],[Profile]]</f>
        <v>0</v>
      </c>
      <c r="I486" s="54">
        <f>'Request Details'!$H$5*PQ_Test_UPDOWN[[#This Row],[Rate]]*15</f>
        <v>2</v>
      </c>
      <c r="Q486" s="35"/>
    </row>
    <row r="487" spans="2:17" x14ac:dyDescent="0.3">
      <c r="B487" s="34">
        <f>TEXT(PQ_Test_UPDOWN[[#This Row],[Timestep]]*"00:00:04","HH:MM:SS")+0</f>
        <v>2.1250000000000002E-2</v>
      </c>
      <c r="C487" s="33">
        <v>459</v>
      </c>
      <c r="D487" s="33" t="s">
        <v>45</v>
      </c>
      <c r="E487" s="33">
        <v>-1</v>
      </c>
      <c r="F487" s="43">
        <v>1.3333333333333334E-2</v>
      </c>
      <c r="G487" s="43">
        <f>IFERROR(G486+PQ_Test_UPDOWN[[#This Row],[Factor]]*PQ_Test_UPDOWN[[#This Row],[Rate]]*IF(Test_type="Up &amp; Down combined",1,0),0)</f>
        <v>0</v>
      </c>
      <c r="H487" s="54">
        <f>'Request Details'!$H$5*PQ_Test_UPDOWN[[#This Row],[Profile]]</f>
        <v>0</v>
      </c>
      <c r="I487" s="54">
        <f>'Request Details'!$H$5*PQ_Test_UPDOWN[[#This Row],[Rate]]*15</f>
        <v>2</v>
      </c>
      <c r="Q487" s="35"/>
    </row>
    <row r="488" spans="2:17" x14ac:dyDescent="0.3">
      <c r="B488" s="34">
        <f>TEXT(PQ_Test_UPDOWN[[#This Row],[Timestep]]*"00:00:04","HH:MM:SS")+0</f>
        <v>2.1296296296296299E-2</v>
      </c>
      <c r="C488" s="33">
        <v>460</v>
      </c>
      <c r="D488" s="33" t="s">
        <v>45</v>
      </c>
      <c r="E488" s="33">
        <v>-1</v>
      </c>
      <c r="F488" s="43">
        <v>1.3333333333333334E-2</v>
      </c>
      <c r="G488" s="43">
        <f>IFERROR(G487+PQ_Test_UPDOWN[[#This Row],[Factor]]*PQ_Test_UPDOWN[[#This Row],[Rate]]*IF(Test_type="Up &amp; Down combined",1,0),0)</f>
        <v>0</v>
      </c>
      <c r="H488" s="54">
        <f>'Request Details'!$H$5*PQ_Test_UPDOWN[[#This Row],[Profile]]</f>
        <v>0</v>
      </c>
      <c r="I488" s="54">
        <f>'Request Details'!$H$5*PQ_Test_UPDOWN[[#This Row],[Rate]]*15</f>
        <v>2</v>
      </c>
      <c r="Q488" s="35"/>
    </row>
    <row r="489" spans="2:17" x14ac:dyDescent="0.3">
      <c r="B489" s="34">
        <f>TEXT(PQ_Test_UPDOWN[[#This Row],[Timestep]]*"00:00:04","HH:MM:SS")+0</f>
        <v>2.1342592592592594E-2</v>
      </c>
      <c r="C489" s="33">
        <v>461</v>
      </c>
      <c r="D489" s="33" t="s">
        <v>45</v>
      </c>
      <c r="E489" s="33">
        <v>-1</v>
      </c>
      <c r="F489" s="43">
        <v>1.3333333333333334E-2</v>
      </c>
      <c r="G489" s="43">
        <f>IFERROR(G488+PQ_Test_UPDOWN[[#This Row],[Factor]]*PQ_Test_UPDOWN[[#This Row],[Rate]]*IF(Test_type="Up &amp; Down combined",1,0),0)</f>
        <v>0</v>
      </c>
      <c r="H489" s="54">
        <f>'Request Details'!$H$5*PQ_Test_UPDOWN[[#This Row],[Profile]]</f>
        <v>0</v>
      </c>
      <c r="I489" s="54">
        <f>'Request Details'!$H$5*PQ_Test_UPDOWN[[#This Row],[Rate]]*15</f>
        <v>2</v>
      </c>
      <c r="Q489" s="35"/>
    </row>
    <row r="490" spans="2:17" x14ac:dyDescent="0.3">
      <c r="B490" s="34">
        <f>TEXT(PQ_Test_UPDOWN[[#This Row],[Timestep]]*"00:00:04","HH:MM:SS")+0</f>
        <v>2.1388888888888888E-2</v>
      </c>
      <c r="C490" s="33">
        <v>462</v>
      </c>
      <c r="D490" s="33" t="s">
        <v>45</v>
      </c>
      <c r="E490" s="33">
        <v>-1</v>
      </c>
      <c r="F490" s="43">
        <v>1.3333333333333334E-2</v>
      </c>
      <c r="G490" s="43">
        <f>IFERROR(G489+PQ_Test_UPDOWN[[#This Row],[Factor]]*PQ_Test_UPDOWN[[#This Row],[Rate]]*IF(Test_type="Up &amp; Down combined",1,0),0)</f>
        <v>0</v>
      </c>
      <c r="H490" s="54">
        <f>'Request Details'!$H$5*PQ_Test_UPDOWN[[#This Row],[Profile]]</f>
        <v>0</v>
      </c>
      <c r="I490" s="54">
        <f>'Request Details'!$H$5*PQ_Test_UPDOWN[[#This Row],[Rate]]*15</f>
        <v>2</v>
      </c>
      <c r="Q490" s="35"/>
    </row>
    <row r="491" spans="2:17" x14ac:dyDescent="0.3">
      <c r="B491" s="34">
        <f>TEXT(PQ_Test_UPDOWN[[#This Row],[Timestep]]*"00:00:04","HH:MM:SS")+0</f>
        <v>2.1435185185185186E-2</v>
      </c>
      <c r="C491" s="33">
        <v>463</v>
      </c>
      <c r="D491" s="33" t="s">
        <v>45</v>
      </c>
      <c r="E491" s="33">
        <v>-1</v>
      </c>
      <c r="F491" s="43">
        <v>1.3333333333333334E-2</v>
      </c>
      <c r="G491" s="43">
        <f>IFERROR(G490+PQ_Test_UPDOWN[[#This Row],[Factor]]*PQ_Test_UPDOWN[[#This Row],[Rate]]*IF(Test_type="Up &amp; Down combined",1,0),0)</f>
        <v>0</v>
      </c>
      <c r="H491" s="54">
        <f>'Request Details'!$H$5*PQ_Test_UPDOWN[[#This Row],[Profile]]</f>
        <v>0</v>
      </c>
      <c r="I491" s="54">
        <f>'Request Details'!$H$5*PQ_Test_UPDOWN[[#This Row],[Rate]]*15</f>
        <v>2</v>
      </c>
      <c r="Q491" s="35"/>
    </row>
    <row r="492" spans="2:17" x14ac:dyDescent="0.3">
      <c r="B492" s="34">
        <f>TEXT(PQ_Test_UPDOWN[[#This Row],[Timestep]]*"00:00:04","HH:MM:SS")+0</f>
        <v>2.148148148148148E-2</v>
      </c>
      <c r="C492" s="33">
        <v>464</v>
      </c>
      <c r="D492" s="33" t="s">
        <v>45</v>
      </c>
      <c r="E492" s="33">
        <v>-1</v>
      </c>
      <c r="F492" s="43">
        <v>1.3333333333333334E-2</v>
      </c>
      <c r="G492" s="43">
        <f>IFERROR(G491+PQ_Test_UPDOWN[[#This Row],[Factor]]*PQ_Test_UPDOWN[[#This Row],[Rate]]*IF(Test_type="Up &amp; Down combined",1,0),0)</f>
        <v>0</v>
      </c>
      <c r="H492" s="54">
        <f>'Request Details'!$H$5*PQ_Test_UPDOWN[[#This Row],[Profile]]</f>
        <v>0</v>
      </c>
      <c r="I492" s="54">
        <f>'Request Details'!$H$5*PQ_Test_UPDOWN[[#This Row],[Rate]]*15</f>
        <v>2</v>
      </c>
      <c r="Q492" s="35"/>
    </row>
    <row r="493" spans="2:17" x14ac:dyDescent="0.3">
      <c r="B493" s="34">
        <f>TEXT(PQ_Test_UPDOWN[[#This Row],[Timestep]]*"00:00:04","HH:MM:SS")+0</f>
        <v>2.1527777777777781E-2</v>
      </c>
      <c r="C493" s="33">
        <v>465</v>
      </c>
      <c r="D493" s="33" t="s">
        <v>45</v>
      </c>
      <c r="E493" s="33">
        <v>-1</v>
      </c>
      <c r="F493" s="43">
        <v>1.3333333333333334E-2</v>
      </c>
      <c r="G493" s="43">
        <f>IFERROR(G492+PQ_Test_UPDOWN[[#This Row],[Factor]]*PQ_Test_UPDOWN[[#This Row],[Rate]]*IF(Test_type="Up &amp; Down combined",1,0),0)</f>
        <v>0</v>
      </c>
      <c r="H493" s="54">
        <f>'Request Details'!$H$5*PQ_Test_UPDOWN[[#This Row],[Profile]]</f>
        <v>0</v>
      </c>
      <c r="I493" s="54">
        <f>'Request Details'!$H$5*PQ_Test_UPDOWN[[#This Row],[Rate]]*15</f>
        <v>2</v>
      </c>
      <c r="Q493" s="35"/>
    </row>
    <row r="494" spans="2:17" x14ac:dyDescent="0.3">
      <c r="B494" s="34">
        <f>TEXT(PQ_Test_UPDOWN[[#This Row],[Timestep]]*"00:00:04","HH:MM:SS")+0</f>
        <v>2.1574074074074075E-2</v>
      </c>
      <c r="C494" s="33">
        <v>466</v>
      </c>
      <c r="D494" s="33" t="s">
        <v>45</v>
      </c>
      <c r="E494" s="33">
        <v>-1</v>
      </c>
      <c r="F494" s="43">
        <v>1.3333333333333334E-2</v>
      </c>
      <c r="G494" s="43">
        <f>IFERROR(G493+PQ_Test_UPDOWN[[#This Row],[Factor]]*PQ_Test_UPDOWN[[#This Row],[Rate]]*IF(Test_type="Up &amp; Down combined",1,0),0)</f>
        <v>0</v>
      </c>
      <c r="H494" s="54">
        <f>'Request Details'!$H$5*PQ_Test_UPDOWN[[#This Row],[Profile]]</f>
        <v>0</v>
      </c>
      <c r="I494" s="54">
        <f>'Request Details'!$H$5*PQ_Test_UPDOWN[[#This Row],[Rate]]*15</f>
        <v>2</v>
      </c>
      <c r="Q494" s="35"/>
    </row>
    <row r="495" spans="2:17" x14ac:dyDescent="0.3">
      <c r="B495" s="34">
        <f>TEXT(PQ_Test_UPDOWN[[#This Row],[Timestep]]*"00:00:04","HH:MM:SS")+0</f>
        <v>2.162037037037037E-2</v>
      </c>
      <c r="C495" s="33">
        <v>467</v>
      </c>
      <c r="D495" s="33" t="s">
        <v>45</v>
      </c>
      <c r="E495" s="33">
        <v>-1</v>
      </c>
      <c r="F495" s="43">
        <v>1.3333333333333334E-2</v>
      </c>
      <c r="G495" s="43">
        <f>IFERROR(G494+PQ_Test_UPDOWN[[#This Row],[Factor]]*PQ_Test_UPDOWN[[#This Row],[Rate]]*IF(Test_type="Up &amp; Down combined",1,0),0)</f>
        <v>0</v>
      </c>
      <c r="H495" s="54">
        <f>'Request Details'!$H$5*PQ_Test_UPDOWN[[#This Row],[Profile]]</f>
        <v>0</v>
      </c>
      <c r="I495" s="54">
        <f>'Request Details'!$H$5*PQ_Test_UPDOWN[[#This Row],[Rate]]*15</f>
        <v>2</v>
      </c>
      <c r="Q495" s="35"/>
    </row>
    <row r="496" spans="2:17" x14ac:dyDescent="0.3">
      <c r="B496" s="34">
        <f>TEXT(PQ_Test_UPDOWN[[#This Row],[Timestep]]*"00:00:04","HH:MM:SS")+0</f>
        <v>2.1666666666666667E-2</v>
      </c>
      <c r="C496" s="33">
        <v>468</v>
      </c>
      <c r="D496" s="33" t="s">
        <v>45</v>
      </c>
      <c r="E496" s="33">
        <v>-1</v>
      </c>
      <c r="F496" s="43">
        <v>1.3333333333333334E-2</v>
      </c>
      <c r="G496" s="43">
        <f>IFERROR(G495+PQ_Test_UPDOWN[[#This Row],[Factor]]*PQ_Test_UPDOWN[[#This Row],[Rate]]*IF(Test_type="Up &amp; Down combined",1,0),0)</f>
        <v>0</v>
      </c>
      <c r="H496" s="54">
        <f>'Request Details'!$H$5*PQ_Test_UPDOWN[[#This Row],[Profile]]</f>
        <v>0</v>
      </c>
      <c r="I496" s="54">
        <f>'Request Details'!$H$5*PQ_Test_UPDOWN[[#This Row],[Rate]]*15</f>
        <v>2</v>
      </c>
      <c r="Q496" s="35"/>
    </row>
    <row r="497" spans="2:17" x14ac:dyDescent="0.3">
      <c r="B497" s="34">
        <f>TEXT(PQ_Test_UPDOWN[[#This Row],[Timestep]]*"00:00:04","HH:MM:SS")+0</f>
        <v>2.1712962962962962E-2</v>
      </c>
      <c r="C497" s="33">
        <v>469</v>
      </c>
      <c r="D497" s="33" t="s">
        <v>45</v>
      </c>
      <c r="E497" s="33">
        <v>-1</v>
      </c>
      <c r="F497" s="43">
        <v>1.3333333333333334E-2</v>
      </c>
      <c r="G497" s="43">
        <f>IFERROR(G496+PQ_Test_UPDOWN[[#This Row],[Factor]]*PQ_Test_UPDOWN[[#This Row],[Rate]]*IF(Test_type="Up &amp; Down combined",1,0),0)</f>
        <v>0</v>
      </c>
      <c r="H497" s="54">
        <f>'Request Details'!$H$5*PQ_Test_UPDOWN[[#This Row],[Profile]]</f>
        <v>0</v>
      </c>
      <c r="I497" s="54">
        <f>'Request Details'!$H$5*PQ_Test_UPDOWN[[#This Row],[Rate]]*15</f>
        <v>2</v>
      </c>
      <c r="Q497" s="35"/>
    </row>
    <row r="498" spans="2:17" x14ac:dyDescent="0.3">
      <c r="B498" s="34">
        <f>TEXT(PQ_Test_UPDOWN[[#This Row],[Timestep]]*"00:00:04","HH:MM:SS")+0</f>
        <v>2.1759259259259259E-2</v>
      </c>
      <c r="C498" s="33">
        <v>470</v>
      </c>
      <c r="D498" s="33" t="s">
        <v>45</v>
      </c>
      <c r="E498" s="33">
        <v>-1</v>
      </c>
      <c r="F498" s="43">
        <v>1.3333333333333334E-2</v>
      </c>
      <c r="G498" s="43">
        <f>IFERROR(G497+PQ_Test_UPDOWN[[#This Row],[Factor]]*PQ_Test_UPDOWN[[#This Row],[Rate]]*IF(Test_type="Up &amp; Down combined",1,0),0)</f>
        <v>0</v>
      </c>
      <c r="H498" s="54">
        <f>'Request Details'!$H$5*PQ_Test_UPDOWN[[#This Row],[Profile]]</f>
        <v>0</v>
      </c>
      <c r="I498" s="54">
        <f>'Request Details'!$H$5*PQ_Test_UPDOWN[[#This Row],[Rate]]*15</f>
        <v>2</v>
      </c>
      <c r="Q498" s="35"/>
    </row>
    <row r="499" spans="2:17" x14ac:dyDescent="0.3">
      <c r="B499" s="34">
        <f>TEXT(PQ_Test_UPDOWN[[#This Row],[Timestep]]*"00:00:04","HH:MM:SS")+0</f>
        <v>2.1805555555555554E-2</v>
      </c>
      <c r="C499" s="33">
        <v>471</v>
      </c>
      <c r="D499" s="33" t="s">
        <v>45</v>
      </c>
      <c r="E499" s="33">
        <v>-1</v>
      </c>
      <c r="F499" s="43">
        <v>1.3333333333333334E-2</v>
      </c>
      <c r="G499" s="43">
        <f>IFERROR(G498+PQ_Test_UPDOWN[[#This Row],[Factor]]*PQ_Test_UPDOWN[[#This Row],[Rate]]*IF(Test_type="Up &amp; Down combined",1,0),0)</f>
        <v>0</v>
      </c>
      <c r="H499" s="54">
        <f>'Request Details'!$H$5*PQ_Test_UPDOWN[[#This Row],[Profile]]</f>
        <v>0</v>
      </c>
      <c r="I499" s="54">
        <f>'Request Details'!$H$5*PQ_Test_UPDOWN[[#This Row],[Rate]]*15</f>
        <v>2</v>
      </c>
      <c r="Q499" s="35"/>
    </row>
    <row r="500" spans="2:17" x14ac:dyDescent="0.3">
      <c r="B500" s="34">
        <f>TEXT(PQ_Test_UPDOWN[[#This Row],[Timestep]]*"00:00:04","HH:MM:SS")+0</f>
        <v>2.1851851851851848E-2</v>
      </c>
      <c r="C500" s="33">
        <v>472</v>
      </c>
      <c r="D500" s="33" t="s">
        <v>45</v>
      </c>
      <c r="E500" s="33">
        <v>-1</v>
      </c>
      <c r="F500" s="43">
        <v>1.3333333333333334E-2</v>
      </c>
      <c r="G500" s="43">
        <f>IFERROR(G499+PQ_Test_UPDOWN[[#This Row],[Factor]]*PQ_Test_UPDOWN[[#This Row],[Rate]]*IF(Test_type="Up &amp; Down combined",1,0),0)</f>
        <v>0</v>
      </c>
      <c r="H500" s="54">
        <f>'Request Details'!$H$5*PQ_Test_UPDOWN[[#This Row],[Profile]]</f>
        <v>0</v>
      </c>
      <c r="I500" s="54">
        <f>'Request Details'!$H$5*PQ_Test_UPDOWN[[#This Row],[Rate]]*15</f>
        <v>2</v>
      </c>
      <c r="Q500" s="35"/>
    </row>
    <row r="501" spans="2:17" x14ac:dyDescent="0.3">
      <c r="B501" s="34">
        <f>TEXT(PQ_Test_UPDOWN[[#This Row],[Timestep]]*"00:00:04","HH:MM:SS")+0</f>
        <v>2.1898148148148149E-2</v>
      </c>
      <c r="C501" s="33">
        <v>473</v>
      </c>
      <c r="D501" s="33" t="s">
        <v>45</v>
      </c>
      <c r="E501" s="33">
        <v>-1</v>
      </c>
      <c r="F501" s="43">
        <v>1.3333333333333334E-2</v>
      </c>
      <c r="G501" s="43">
        <f>IFERROR(G500+PQ_Test_UPDOWN[[#This Row],[Factor]]*PQ_Test_UPDOWN[[#This Row],[Rate]]*IF(Test_type="Up &amp; Down combined",1,0),0)</f>
        <v>0</v>
      </c>
      <c r="H501" s="54">
        <f>'Request Details'!$H$5*PQ_Test_UPDOWN[[#This Row],[Profile]]</f>
        <v>0</v>
      </c>
      <c r="I501" s="54">
        <f>'Request Details'!$H$5*PQ_Test_UPDOWN[[#This Row],[Rate]]*15</f>
        <v>2</v>
      </c>
      <c r="Q501" s="35"/>
    </row>
    <row r="502" spans="2:17" x14ac:dyDescent="0.3">
      <c r="B502" s="34">
        <f>TEXT(PQ_Test_UPDOWN[[#This Row],[Timestep]]*"00:00:04","HH:MM:SS")+0</f>
        <v>2.1944444444444447E-2</v>
      </c>
      <c r="C502" s="33">
        <v>474</v>
      </c>
      <c r="D502" s="33" t="s">
        <v>45</v>
      </c>
      <c r="E502" s="33">
        <v>-1</v>
      </c>
      <c r="F502" s="43">
        <v>1.3333333333333334E-2</v>
      </c>
      <c r="G502" s="43">
        <f>IFERROR(G501+PQ_Test_UPDOWN[[#This Row],[Factor]]*PQ_Test_UPDOWN[[#This Row],[Rate]]*IF(Test_type="Up &amp; Down combined",1,0),0)</f>
        <v>0</v>
      </c>
      <c r="H502" s="54">
        <f>'Request Details'!$H$5*PQ_Test_UPDOWN[[#This Row],[Profile]]</f>
        <v>0</v>
      </c>
      <c r="I502" s="54">
        <f>'Request Details'!$H$5*PQ_Test_UPDOWN[[#This Row],[Rate]]*15</f>
        <v>2</v>
      </c>
      <c r="Q502" s="35"/>
    </row>
    <row r="503" spans="2:17" x14ac:dyDescent="0.3">
      <c r="B503" s="34">
        <f>TEXT(PQ_Test_UPDOWN[[#This Row],[Timestep]]*"00:00:04","HH:MM:SS")+0</f>
        <v>2.1990740740740741E-2</v>
      </c>
      <c r="C503" s="33">
        <v>475</v>
      </c>
      <c r="D503" s="33" t="s">
        <v>45</v>
      </c>
      <c r="E503" s="33">
        <v>-1</v>
      </c>
      <c r="F503" s="43">
        <v>1.3333333333333334E-2</v>
      </c>
      <c r="G503" s="43">
        <f>IFERROR(G502+PQ_Test_UPDOWN[[#This Row],[Factor]]*PQ_Test_UPDOWN[[#This Row],[Rate]]*IF(Test_type="Up &amp; Down combined",1,0),0)</f>
        <v>0</v>
      </c>
      <c r="H503" s="54">
        <f>'Request Details'!$H$5*PQ_Test_UPDOWN[[#This Row],[Profile]]</f>
        <v>0</v>
      </c>
      <c r="I503" s="54">
        <f>'Request Details'!$H$5*PQ_Test_UPDOWN[[#This Row],[Rate]]*15</f>
        <v>2</v>
      </c>
      <c r="Q503" s="35"/>
    </row>
    <row r="504" spans="2:17" x14ac:dyDescent="0.3">
      <c r="B504" s="34">
        <f>TEXT(PQ_Test_UPDOWN[[#This Row],[Timestep]]*"00:00:04","HH:MM:SS")+0</f>
        <v>2.2037037037037036E-2</v>
      </c>
      <c r="C504" s="33">
        <v>476</v>
      </c>
      <c r="D504" s="33" t="s">
        <v>45</v>
      </c>
      <c r="E504" s="33">
        <v>-1</v>
      </c>
      <c r="F504" s="43">
        <v>1.3333333333333334E-2</v>
      </c>
      <c r="G504" s="43">
        <f>IFERROR(G503+PQ_Test_UPDOWN[[#This Row],[Factor]]*PQ_Test_UPDOWN[[#This Row],[Rate]]*IF(Test_type="Up &amp; Down combined",1,0),0)</f>
        <v>0</v>
      </c>
      <c r="H504" s="54">
        <f>'Request Details'!$H$5*PQ_Test_UPDOWN[[#This Row],[Profile]]</f>
        <v>0</v>
      </c>
      <c r="I504" s="54">
        <f>'Request Details'!$H$5*PQ_Test_UPDOWN[[#This Row],[Rate]]*15</f>
        <v>2</v>
      </c>
      <c r="Q504" s="35"/>
    </row>
    <row r="505" spans="2:17" x14ac:dyDescent="0.3">
      <c r="B505" s="34">
        <f>TEXT(PQ_Test_UPDOWN[[#This Row],[Timestep]]*"00:00:04","HH:MM:SS")+0</f>
        <v>2.2083333333333333E-2</v>
      </c>
      <c r="C505" s="33">
        <v>477</v>
      </c>
      <c r="D505" s="33" t="s">
        <v>45</v>
      </c>
      <c r="E505" s="33">
        <v>-1</v>
      </c>
      <c r="F505" s="43">
        <v>1.3333333333333334E-2</v>
      </c>
      <c r="G505" s="43">
        <f>IFERROR(G504+PQ_Test_UPDOWN[[#This Row],[Factor]]*PQ_Test_UPDOWN[[#This Row],[Rate]]*IF(Test_type="Up &amp; Down combined",1,0),0)</f>
        <v>0</v>
      </c>
      <c r="H505" s="54">
        <f>'Request Details'!$H$5*PQ_Test_UPDOWN[[#This Row],[Profile]]</f>
        <v>0</v>
      </c>
      <c r="I505" s="54">
        <f>'Request Details'!$H$5*PQ_Test_UPDOWN[[#This Row],[Rate]]*15</f>
        <v>2</v>
      </c>
      <c r="Q505" s="35"/>
    </row>
    <row r="506" spans="2:17" x14ac:dyDescent="0.3">
      <c r="B506" s="34">
        <f>TEXT(PQ_Test_UPDOWN[[#This Row],[Timestep]]*"00:00:04","HH:MM:SS")+0</f>
        <v>2.2129629629629628E-2</v>
      </c>
      <c r="C506" s="33">
        <v>478</v>
      </c>
      <c r="D506" s="33" t="s">
        <v>45</v>
      </c>
      <c r="E506" s="33">
        <v>-1</v>
      </c>
      <c r="F506" s="43">
        <v>1.3333333333333334E-2</v>
      </c>
      <c r="G506" s="43">
        <f>IFERROR(G505+PQ_Test_UPDOWN[[#This Row],[Factor]]*PQ_Test_UPDOWN[[#This Row],[Rate]]*IF(Test_type="Up &amp; Down combined",1,0),0)</f>
        <v>0</v>
      </c>
      <c r="H506" s="54">
        <f>'Request Details'!$H$5*PQ_Test_UPDOWN[[#This Row],[Profile]]</f>
        <v>0</v>
      </c>
      <c r="I506" s="54">
        <f>'Request Details'!$H$5*PQ_Test_UPDOWN[[#This Row],[Rate]]*15</f>
        <v>2</v>
      </c>
      <c r="Q506" s="35"/>
    </row>
    <row r="507" spans="2:17" x14ac:dyDescent="0.3">
      <c r="B507" s="34">
        <f>TEXT(PQ_Test_UPDOWN[[#This Row],[Timestep]]*"00:00:04","HH:MM:SS")+0</f>
        <v>2.2175925925925929E-2</v>
      </c>
      <c r="C507" s="33">
        <v>479</v>
      </c>
      <c r="D507" s="33" t="s">
        <v>45</v>
      </c>
      <c r="E507" s="33">
        <v>-1</v>
      </c>
      <c r="F507" s="43">
        <v>1.3333333333333334E-2</v>
      </c>
      <c r="G507" s="43">
        <f>IFERROR(G506+PQ_Test_UPDOWN[[#This Row],[Factor]]*PQ_Test_UPDOWN[[#This Row],[Rate]]*IF(Test_type="Up &amp; Down combined",1,0),0)</f>
        <v>0</v>
      </c>
      <c r="H507" s="54">
        <f>'Request Details'!$H$5*PQ_Test_UPDOWN[[#This Row],[Profile]]</f>
        <v>0</v>
      </c>
      <c r="I507" s="54">
        <f>'Request Details'!$H$5*PQ_Test_UPDOWN[[#This Row],[Rate]]*15</f>
        <v>2</v>
      </c>
      <c r="Q507" s="35"/>
    </row>
    <row r="508" spans="2:17" x14ac:dyDescent="0.3">
      <c r="B508" s="34">
        <f>TEXT(PQ_Test_UPDOWN[[#This Row],[Timestep]]*"00:00:04","HH:MM:SS")+0</f>
        <v>2.2222222222222223E-2</v>
      </c>
      <c r="C508" s="33">
        <v>480</v>
      </c>
      <c r="D508" s="33" t="s">
        <v>45</v>
      </c>
      <c r="E508" s="33">
        <v>-1</v>
      </c>
      <c r="F508" s="43">
        <v>1.3333333333333334E-2</v>
      </c>
      <c r="G508" s="43">
        <f>IFERROR(G507+PQ_Test_UPDOWN[[#This Row],[Factor]]*PQ_Test_UPDOWN[[#This Row],[Rate]]*IF(Test_type="Up &amp; Down combined",1,0),0)</f>
        <v>0</v>
      </c>
      <c r="H508" s="54">
        <f>'Request Details'!$H$5*PQ_Test_UPDOWN[[#This Row],[Profile]]</f>
        <v>0</v>
      </c>
      <c r="I508" s="54">
        <f>'Request Details'!$H$5*PQ_Test_UPDOWN[[#This Row],[Rate]]*15</f>
        <v>2</v>
      </c>
      <c r="Q508" s="35"/>
    </row>
    <row r="509" spans="2:17" x14ac:dyDescent="0.3">
      <c r="B509" s="34">
        <f>TEXT(PQ_Test_UPDOWN[[#This Row],[Timestep]]*"00:00:04","HH:MM:SS")+0</f>
        <v>2.2268518518518521E-2</v>
      </c>
      <c r="C509" s="33">
        <v>481</v>
      </c>
      <c r="D509" s="33" t="s">
        <v>45</v>
      </c>
      <c r="E509" s="33">
        <v>-1</v>
      </c>
      <c r="F509" s="43">
        <v>1.3333333333333334E-2</v>
      </c>
      <c r="G509" s="43">
        <f>IFERROR(G508+PQ_Test_UPDOWN[[#This Row],[Factor]]*PQ_Test_UPDOWN[[#This Row],[Rate]]*IF(Test_type="Up &amp; Down combined",1,0),0)</f>
        <v>0</v>
      </c>
      <c r="H509" s="54">
        <f>'Request Details'!$H$5*PQ_Test_UPDOWN[[#This Row],[Profile]]</f>
        <v>0</v>
      </c>
      <c r="I509" s="54">
        <f>'Request Details'!$H$5*PQ_Test_UPDOWN[[#This Row],[Rate]]*15</f>
        <v>2</v>
      </c>
      <c r="Q509" s="35"/>
    </row>
    <row r="510" spans="2:17" x14ac:dyDescent="0.3">
      <c r="B510" s="34">
        <f>TEXT(PQ_Test_UPDOWN[[#This Row],[Timestep]]*"00:00:04","HH:MM:SS")+0</f>
        <v>2.2314814814814815E-2</v>
      </c>
      <c r="C510" s="33">
        <v>482</v>
      </c>
      <c r="D510" s="33" t="s">
        <v>45</v>
      </c>
      <c r="E510" s="33">
        <v>-1</v>
      </c>
      <c r="F510" s="43">
        <v>1.3333333333333334E-2</v>
      </c>
      <c r="G510" s="43">
        <f>IFERROR(G509+PQ_Test_UPDOWN[[#This Row],[Factor]]*PQ_Test_UPDOWN[[#This Row],[Rate]]*IF(Test_type="Up &amp; Down combined",1,0),0)</f>
        <v>0</v>
      </c>
      <c r="H510" s="54">
        <f>'Request Details'!$H$5*PQ_Test_UPDOWN[[#This Row],[Profile]]</f>
        <v>0</v>
      </c>
      <c r="I510" s="54">
        <f>'Request Details'!$H$5*PQ_Test_UPDOWN[[#This Row],[Rate]]*15</f>
        <v>2</v>
      </c>
      <c r="Q510" s="35"/>
    </row>
    <row r="511" spans="2:17" x14ac:dyDescent="0.3">
      <c r="B511" s="34">
        <f>TEXT(PQ_Test_UPDOWN[[#This Row],[Timestep]]*"00:00:04","HH:MM:SS")+0</f>
        <v>2.2361111111111113E-2</v>
      </c>
      <c r="C511" s="33">
        <v>483</v>
      </c>
      <c r="D511" s="33" t="s">
        <v>45</v>
      </c>
      <c r="E511" s="33">
        <v>-1</v>
      </c>
      <c r="F511" s="43">
        <v>1.3333333333333334E-2</v>
      </c>
      <c r="G511" s="43">
        <f>IFERROR(G510+PQ_Test_UPDOWN[[#This Row],[Factor]]*PQ_Test_UPDOWN[[#This Row],[Rate]]*IF(Test_type="Up &amp; Down combined",1,0),0)</f>
        <v>0</v>
      </c>
      <c r="H511" s="54">
        <f>'Request Details'!$H$5*PQ_Test_UPDOWN[[#This Row],[Profile]]</f>
        <v>0</v>
      </c>
      <c r="I511" s="54">
        <f>'Request Details'!$H$5*PQ_Test_UPDOWN[[#This Row],[Rate]]*15</f>
        <v>2</v>
      </c>
      <c r="Q511" s="35"/>
    </row>
    <row r="512" spans="2:17" x14ac:dyDescent="0.3">
      <c r="B512" s="34">
        <f>TEXT(PQ_Test_UPDOWN[[#This Row],[Timestep]]*"00:00:04","HH:MM:SS")+0</f>
        <v>2.2407407407407407E-2</v>
      </c>
      <c r="C512" s="33">
        <v>484</v>
      </c>
      <c r="D512" s="33" t="s">
        <v>45</v>
      </c>
      <c r="E512" s="33">
        <v>-1</v>
      </c>
      <c r="F512" s="43">
        <v>1.3333333333333334E-2</v>
      </c>
      <c r="G512" s="43">
        <f>IFERROR(G511+PQ_Test_UPDOWN[[#This Row],[Factor]]*PQ_Test_UPDOWN[[#This Row],[Rate]]*IF(Test_type="Up &amp; Down combined",1,0),0)</f>
        <v>0</v>
      </c>
      <c r="H512" s="54">
        <f>'Request Details'!$H$5*PQ_Test_UPDOWN[[#This Row],[Profile]]</f>
        <v>0</v>
      </c>
      <c r="I512" s="54">
        <f>'Request Details'!$H$5*PQ_Test_UPDOWN[[#This Row],[Rate]]*15</f>
        <v>2</v>
      </c>
      <c r="Q512" s="35"/>
    </row>
    <row r="513" spans="2:17" x14ac:dyDescent="0.3">
      <c r="B513" s="34">
        <f>TEXT(PQ_Test_UPDOWN[[#This Row],[Timestep]]*"00:00:04","HH:MM:SS")+0</f>
        <v>2.2453703703703708E-2</v>
      </c>
      <c r="C513" s="33">
        <v>485</v>
      </c>
      <c r="D513" s="33" t="s">
        <v>45</v>
      </c>
      <c r="E513" s="33">
        <v>-1</v>
      </c>
      <c r="F513" s="43">
        <v>1.3333333333333334E-2</v>
      </c>
      <c r="G513" s="43">
        <f>IFERROR(G512+PQ_Test_UPDOWN[[#This Row],[Factor]]*PQ_Test_UPDOWN[[#This Row],[Rate]]*IF(Test_type="Up &amp; Down combined",1,0),0)</f>
        <v>0</v>
      </c>
      <c r="H513" s="54">
        <f>'Request Details'!$H$5*PQ_Test_UPDOWN[[#This Row],[Profile]]</f>
        <v>0</v>
      </c>
      <c r="I513" s="54">
        <f>'Request Details'!$H$5*PQ_Test_UPDOWN[[#This Row],[Rate]]*15</f>
        <v>2</v>
      </c>
      <c r="Q513" s="35"/>
    </row>
    <row r="514" spans="2:17" x14ac:dyDescent="0.3">
      <c r="B514" s="34">
        <f>TEXT(PQ_Test_UPDOWN[[#This Row],[Timestep]]*"00:00:04","HH:MM:SS")+0</f>
        <v>2.2499999999999996E-2</v>
      </c>
      <c r="C514" s="33">
        <v>486</v>
      </c>
      <c r="D514" s="33" t="s">
        <v>45</v>
      </c>
      <c r="E514" s="33">
        <v>-1</v>
      </c>
      <c r="F514" s="43">
        <v>1.3333333333333334E-2</v>
      </c>
      <c r="G514" s="43">
        <f>IFERROR(G513+PQ_Test_UPDOWN[[#This Row],[Factor]]*PQ_Test_UPDOWN[[#This Row],[Rate]]*IF(Test_type="Up &amp; Down combined",1,0),0)</f>
        <v>0</v>
      </c>
      <c r="H514" s="54">
        <f>'Request Details'!$H$5*PQ_Test_UPDOWN[[#This Row],[Profile]]</f>
        <v>0</v>
      </c>
      <c r="I514" s="54">
        <f>'Request Details'!$H$5*PQ_Test_UPDOWN[[#This Row],[Rate]]*15</f>
        <v>2</v>
      </c>
      <c r="Q514" s="35"/>
    </row>
    <row r="515" spans="2:17" x14ac:dyDescent="0.3">
      <c r="B515" s="34">
        <f>TEXT(PQ_Test_UPDOWN[[#This Row],[Timestep]]*"00:00:04","HH:MM:SS")+0</f>
        <v>2.2546296296296297E-2</v>
      </c>
      <c r="C515" s="33">
        <v>487</v>
      </c>
      <c r="D515" s="33" t="s">
        <v>45</v>
      </c>
      <c r="E515" s="33">
        <v>-1</v>
      </c>
      <c r="F515" s="43">
        <v>1.3333333333333334E-2</v>
      </c>
      <c r="G515" s="43">
        <f>IFERROR(G514+PQ_Test_UPDOWN[[#This Row],[Factor]]*PQ_Test_UPDOWN[[#This Row],[Rate]]*IF(Test_type="Up &amp; Down combined",1,0),0)</f>
        <v>0</v>
      </c>
      <c r="H515" s="54">
        <f>'Request Details'!$H$5*PQ_Test_UPDOWN[[#This Row],[Profile]]</f>
        <v>0</v>
      </c>
      <c r="I515" s="54">
        <f>'Request Details'!$H$5*PQ_Test_UPDOWN[[#This Row],[Rate]]*15</f>
        <v>2</v>
      </c>
      <c r="Q515" s="35"/>
    </row>
    <row r="516" spans="2:17" x14ac:dyDescent="0.3">
      <c r="B516" s="34">
        <f>TEXT(PQ_Test_UPDOWN[[#This Row],[Timestep]]*"00:00:04","HH:MM:SS")+0</f>
        <v>2.2592592592592591E-2</v>
      </c>
      <c r="C516" s="33">
        <v>488</v>
      </c>
      <c r="D516" s="33" t="s">
        <v>45</v>
      </c>
      <c r="E516" s="33">
        <v>-1</v>
      </c>
      <c r="F516" s="43">
        <v>1.3333333333333334E-2</v>
      </c>
      <c r="G516" s="43">
        <f>IFERROR(G515+PQ_Test_UPDOWN[[#This Row],[Factor]]*PQ_Test_UPDOWN[[#This Row],[Rate]]*IF(Test_type="Up &amp; Down combined",1,0),0)</f>
        <v>0</v>
      </c>
      <c r="H516" s="54">
        <f>'Request Details'!$H$5*PQ_Test_UPDOWN[[#This Row],[Profile]]</f>
        <v>0</v>
      </c>
      <c r="I516" s="54">
        <f>'Request Details'!$H$5*PQ_Test_UPDOWN[[#This Row],[Rate]]*15</f>
        <v>2</v>
      </c>
      <c r="Q516" s="35"/>
    </row>
    <row r="517" spans="2:17" x14ac:dyDescent="0.3">
      <c r="B517" s="34">
        <f>TEXT(PQ_Test_UPDOWN[[#This Row],[Timestep]]*"00:00:04","HH:MM:SS")+0</f>
        <v>2.2638888888888889E-2</v>
      </c>
      <c r="C517" s="33">
        <v>489</v>
      </c>
      <c r="D517" s="33" t="s">
        <v>45</v>
      </c>
      <c r="E517" s="33">
        <v>-1</v>
      </c>
      <c r="F517" s="43">
        <v>1.3333333333333334E-2</v>
      </c>
      <c r="G517" s="43">
        <f>IFERROR(G516+PQ_Test_UPDOWN[[#This Row],[Factor]]*PQ_Test_UPDOWN[[#This Row],[Rate]]*IF(Test_type="Up &amp; Down combined",1,0),0)</f>
        <v>0</v>
      </c>
      <c r="H517" s="54">
        <f>'Request Details'!$H$5*PQ_Test_UPDOWN[[#This Row],[Profile]]</f>
        <v>0</v>
      </c>
      <c r="I517" s="54">
        <f>'Request Details'!$H$5*PQ_Test_UPDOWN[[#This Row],[Rate]]*15</f>
        <v>2</v>
      </c>
      <c r="Q517" s="35"/>
    </row>
    <row r="518" spans="2:17" x14ac:dyDescent="0.3">
      <c r="B518" s="34">
        <f>TEXT(PQ_Test_UPDOWN[[#This Row],[Timestep]]*"00:00:04","HH:MM:SS")+0</f>
        <v>2.2685185185185183E-2</v>
      </c>
      <c r="C518" s="33">
        <v>490</v>
      </c>
      <c r="D518" s="33" t="s">
        <v>45</v>
      </c>
      <c r="E518" s="33">
        <v>-1</v>
      </c>
      <c r="F518" s="43">
        <v>1.3333333333333334E-2</v>
      </c>
      <c r="G518" s="43">
        <f>IFERROR(G517+PQ_Test_UPDOWN[[#This Row],[Factor]]*PQ_Test_UPDOWN[[#This Row],[Rate]]*IF(Test_type="Up &amp; Down combined",1,0),0)</f>
        <v>0</v>
      </c>
      <c r="H518" s="54">
        <f>'Request Details'!$H$5*PQ_Test_UPDOWN[[#This Row],[Profile]]</f>
        <v>0</v>
      </c>
      <c r="I518" s="54">
        <f>'Request Details'!$H$5*PQ_Test_UPDOWN[[#This Row],[Rate]]*15</f>
        <v>2</v>
      </c>
      <c r="Q518" s="35"/>
    </row>
    <row r="519" spans="2:17" x14ac:dyDescent="0.3">
      <c r="B519" s="34">
        <f>TEXT(PQ_Test_UPDOWN[[#This Row],[Timestep]]*"00:00:04","HH:MM:SS")+0</f>
        <v>2.2731481481481481E-2</v>
      </c>
      <c r="C519" s="33">
        <v>491</v>
      </c>
      <c r="D519" s="33" t="s">
        <v>45</v>
      </c>
      <c r="E519" s="33">
        <v>-1</v>
      </c>
      <c r="F519" s="43">
        <v>1.3333333333333334E-2</v>
      </c>
      <c r="G519" s="43">
        <f>IFERROR(G518+PQ_Test_UPDOWN[[#This Row],[Factor]]*PQ_Test_UPDOWN[[#This Row],[Rate]]*IF(Test_type="Up &amp; Down combined",1,0),0)</f>
        <v>0</v>
      </c>
      <c r="H519" s="54">
        <f>'Request Details'!$H$5*PQ_Test_UPDOWN[[#This Row],[Profile]]</f>
        <v>0</v>
      </c>
      <c r="I519" s="54">
        <f>'Request Details'!$H$5*PQ_Test_UPDOWN[[#This Row],[Rate]]*15</f>
        <v>2</v>
      </c>
      <c r="Q519" s="35"/>
    </row>
    <row r="520" spans="2:17" x14ac:dyDescent="0.3">
      <c r="B520" s="34">
        <f>TEXT(PQ_Test_UPDOWN[[#This Row],[Timestep]]*"00:00:04","HH:MM:SS")+0</f>
        <v>2.2777777777777775E-2</v>
      </c>
      <c r="C520" s="33">
        <v>492</v>
      </c>
      <c r="D520" s="33" t="s">
        <v>45</v>
      </c>
      <c r="E520" s="33">
        <v>-1</v>
      </c>
      <c r="F520" s="43">
        <v>1.3333333333333334E-2</v>
      </c>
      <c r="G520" s="43">
        <f>IFERROR(G519+PQ_Test_UPDOWN[[#This Row],[Factor]]*PQ_Test_UPDOWN[[#This Row],[Rate]]*IF(Test_type="Up &amp; Down combined",1,0),0)</f>
        <v>0</v>
      </c>
      <c r="H520" s="54">
        <f>'Request Details'!$H$5*PQ_Test_UPDOWN[[#This Row],[Profile]]</f>
        <v>0</v>
      </c>
      <c r="I520" s="54">
        <f>'Request Details'!$H$5*PQ_Test_UPDOWN[[#This Row],[Rate]]*15</f>
        <v>2</v>
      </c>
      <c r="Q520" s="35"/>
    </row>
    <row r="521" spans="2:17" x14ac:dyDescent="0.3">
      <c r="B521" s="34">
        <f>TEXT(PQ_Test_UPDOWN[[#This Row],[Timestep]]*"00:00:04","HH:MM:SS")+0</f>
        <v>2.2824074074074076E-2</v>
      </c>
      <c r="C521" s="33">
        <v>493</v>
      </c>
      <c r="D521" s="33" t="s">
        <v>45</v>
      </c>
      <c r="E521" s="33">
        <v>-1</v>
      </c>
      <c r="F521" s="43">
        <v>1.3333333333333334E-2</v>
      </c>
      <c r="G521" s="43">
        <f>IFERROR(G520+PQ_Test_UPDOWN[[#This Row],[Factor]]*PQ_Test_UPDOWN[[#This Row],[Rate]]*IF(Test_type="Up &amp; Down combined",1,0),0)</f>
        <v>0</v>
      </c>
      <c r="H521" s="54">
        <f>'Request Details'!$H$5*PQ_Test_UPDOWN[[#This Row],[Profile]]</f>
        <v>0</v>
      </c>
      <c r="I521" s="54">
        <f>'Request Details'!$H$5*PQ_Test_UPDOWN[[#This Row],[Rate]]*15</f>
        <v>2</v>
      </c>
      <c r="Q521" s="35"/>
    </row>
    <row r="522" spans="2:17" x14ac:dyDescent="0.3">
      <c r="B522" s="34">
        <f>TEXT(PQ_Test_UPDOWN[[#This Row],[Timestep]]*"00:00:04","HH:MM:SS")+0</f>
        <v>2.2870370370370371E-2</v>
      </c>
      <c r="C522" s="33">
        <v>494</v>
      </c>
      <c r="D522" s="33" t="s">
        <v>45</v>
      </c>
      <c r="E522" s="33">
        <v>-1</v>
      </c>
      <c r="F522" s="43">
        <v>1.3333333333333334E-2</v>
      </c>
      <c r="G522" s="43">
        <f>IFERROR(G521+PQ_Test_UPDOWN[[#This Row],[Factor]]*PQ_Test_UPDOWN[[#This Row],[Rate]]*IF(Test_type="Up &amp; Down combined",1,0),0)</f>
        <v>0</v>
      </c>
      <c r="H522" s="54">
        <f>'Request Details'!$H$5*PQ_Test_UPDOWN[[#This Row],[Profile]]</f>
        <v>0</v>
      </c>
      <c r="I522" s="54">
        <f>'Request Details'!$H$5*PQ_Test_UPDOWN[[#This Row],[Rate]]*15</f>
        <v>2</v>
      </c>
      <c r="Q522" s="35"/>
    </row>
    <row r="523" spans="2:17" x14ac:dyDescent="0.3">
      <c r="B523" s="34">
        <f>TEXT(PQ_Test_UPDOWN[[#This Row],[Timestep]]*"00:00:04","HH:MM:SS")+0</f>
        <v>2.2916666666666669E-2</v>
      </c>
      <c r="C523" s="33">
        <v>495</v>
      </c>
      <c r="D523" s="33" t="s">
        <v>45</v>
      </c>
      <c r="E523" s="33">
        <v>-1</v>
      </c>
      <c r="F523" s="43">
        <v>1.3333333333333334E-2</v>
      </c>
      <c r="G523" s="43">
        <f>IFERROR(G522+PQ_Test_UPDOWN[[#This Row],[Factor]]*PQ_Test_UPDOWN[[#This Row],[Rate]]*IF(Test_type="Up &amp; Down combined",1,0),0)</f>
        <v>0</v>
      </c>
      <c r="H523" s="54">
        <f>'Request Details'!$H$5*PQ_Test_UPDOWN[[#This Row],[Profile]]</f>
        <v>0</v>
      </c>
      <c r="I523" s="54">
        <f>'Request Details'!$H$5*PQ_Test_UPDOWN[[#This Row],[Rate]]*15</f>
        <v>2</v>
      </c>
      <c r="Q523" s="35"/>
    </row>
    <row r="524" spans="2:17" x14ac:dyDescent="0.3">
      <c r="B524" s="34">
        <f>TEXT(PQ_Test_UPDOWN[[#This Row],[Timestep]]*"00:00:04","HH:MM:SS")+0</f>
        <v>2.2962962962962966E-2</v>
      </c>
      <c r="C524" s="33">
        <v>496</v>
      </c>
      <c r="D524" s="33" t="s">
        <v>45</v>
      </c>
      <c r="E524" s="33">
        <v>-1</v>
      </c>
      <c r="F524" s="43">
        <v>1.3333333333333334E-2</v>
      </c>
      <c r="G524" s="43">
        <f>IFERROR(G523+PQ_Test_UPDOWN[[#This Row],[Factor]]*PQ_Test_UPDOWN[[#This Row],[Rate]]*IF(Test_type="Up &amp; Down combined",1,0),0)</f>
        <v>0</v>
      </c>
      <c r="H524" s="54">
        <f>'Request Details'!$H$5*PQ_Test_UPDOWN[[#This Row],[Profile]]</f>
        <v>0</v>
      </c>
      <c r="I524" s="54">
        <f>'Request Details'!$H$5*PQ_Test_UPDOWN[[#This Row],[Rate]]*15</f>
        <v>2</v>
      </c>
      <c r="Q524" s="35"/>
    </row>
    <row r="525" spans="2:17" x14ac:dyDescent="0.3">
      <c r="B525" s="34">
        <f>TEXT(PQ_Test_UPDOWN[[#This Row],[Timestep]]*"00:00:04","HH:MM:SS")+0</f>
        <v>2.3009259259259257E-2</v>
      </c>
      <c r="C525" s="33">
        <v>497</v>
      </c>
      <c r="D525" s="33" t="s">
        <v>45</v>
      </c>
      <c r="E525" s="33">
        <v>-1</v>
      </c>
      <c r="F525" s="43">
        <v>1.3333333333333334E-2</v>
      </c>
      <c r="G525" s="43">
        <f>IFERROR(G524+PQ_Test_UPDOWN[[#This Row],[Factor]]*PQ_Test_UPDOWN[[#This Row],[Rate]]*IF(Test_type="Up &amp; Down combined",1,0),0)</f>
        <v>0</v>
      </c>
      <c r="H525" s="54">
        <f>'Request Details'!$H$5*PQ_Test_UPDOWN[[#This Row],[Profile]]</f>
        <v>0</v>
      </c>
      <c r="I525" s="54">
        <f>'Request Details'!$H$5*PQ_Test_UPDOWN[[#This Row],[Rate]]*15</f>
        <v>2</v>
      </c>
      <c r="Q525" s="35"/>
    </row>
    <row r="526" spans="2:17" x14ac:dyDescent="0.3">
      <c r="B526" s="34">
        <f>TEXT(PQ_Test_UPDOWN[[#This Row],[Timestep]]*"00:00:04","HH:MM:SS")+0</f>
        <v>2.3055555555555555E-2</v>
      </c>
      <c r="C526" s="33">
        <v>498</v>
      </c>
      <c r="D526" s="33" t="s">
        <v>45</v>
      </c>
      <c r="E526" s="33">
        <v>-1</v>
      </c>
      <c r="F526" s="43">
        <v>1.3333333333333334E-2</v>
      </c>
      <c r="G526" s="43">
        <f>IFERROR(G525+PQ_Test_UPDOWN[[#This Row],[Factor]]*PQ_Test_UPDOWN[[#This Row],[Rate]]*IF(Test_type="Up &amp; Down combined",1,0),0)</f>
        <v>0</v>
      </c>
      <c r="H526" s="54">
        <f>'Request Details'!$H$5*PQ_Test_UPDOWN[[#This Row],[Profile]]</f>
        <v>0</v>
      </c>
      <c r="I526" s="54">
        <f>'Request Details'!$H$5*PQ_Test_UPDOWN[[#This Row],[Rate]]*15</f>
        <v>2</v>
      </c>
      <c r="Q526" s="35"/>
    </row>
    <row r="527" spans="2:17" x14ac:dyDescent="0.3">
      <c r="B527" s="34">
        <f>TEXT(PQ_Test_UPDOWN[[#This Row],[Timestep]]*"00:00:04","HH:MM:SS")+0</f>
        <v>2.3101851851851849E-2</v>
      </c>
      <c r="C527" s="33">
        <v>499</v>
      </c>
      <c r="D527" s="33" t="s">
        <v>45</v>
      </c>
      <c r="E527" s="33">
        <v>-1</v>
      </c>
      <c r="F527" s="43">
        <v>1.3333333333333334E-2</v>
      </c>
      <c r="G527" s="43">
        <f>IFERROR(G526+PQ_Test_UPDOWN[[#This Row],[Factor]]*PQ_Test_UPDOWN[[#This Row],[Rate]]*IF(Test_type="Up &amp; Down combined",1,0),0)</f>
        <v>0</v>
      </c>
      <c r="H527" s="54">
        <f>'Request Details'!$H$5*PQ_Test_UPDOWN[[#This Row],[Profile]]</f>
        <v>0</v>
      </c>
      <c r="I527" s="54">
        <f>'Request Details'!$H$5*PQ_Test_UPDOWN[[#This Row],[Rate]]*15</f>
        <v>2</v>
      </c>
      <c r="Q527" s="35"/>
    </row>
    <row r="528" spans="2:17" x14ac:dyDescent="0.3">
      <c r="B528" s="34">
        <f>TEXT(PQ_Test_UPDOWN[[#This Row],[Timestep]]*"00:00:04","HH:MM:SS")+0</f>
        <v>2.314814814814815E-2</v>
      </c>
      <c r="C528" s="33">
        <v>500</v>
      </c>
      <c r="D528" s="33" t="s">
        <v>45</v>
      </c>
      <c r="E528" s="33">
        <v>-1</v>
      </c>
      <c r="F528" s="43">
        <v>1.3333333333333334E-2</v>
      </c>
      <c r="G528" s="43">
        <f>IFERROR(G527+PQ_Test_UPDOWN[[#This Row],[Factor]]*PQ_Test_UPDOWN[[#This Row],[Rate]]*IF(Test_type="Up &amp; Down combined",1,0),0)</f>
        <v>0</v>
      </c>
      <c r="H528" s="54">
        <f>'Request Details'!$H$5*PQ_Test_UPDOWN[[#This Row],[Profile]]</f>
        <v>0</v>
      </c>
      <c r="I528" s="54">
        <f>'Request Details'!$H$5*PQ_Test_UPDOWN[[#This Row],[Rate]]*15</f>
        <v>2</v>
      </c>
      <c r="Q528" s="35"/>
    </row>
    <row r="529" spans="2:17" x14ac:dyDescent="0.3">
      <c r="B529" s="34">
        <f>TEXT(PQ_Test_UPDOWN[[#This Row],[Timestep]]*"00:00:04","HH:MM:SS")+0</f>
        <v>2.3194444444444445E-2</v>
      </c>
      <c r="C529" s="33">
        <v>501</v>
      </c>
      <c r="D529" s="33" t="s">
        <v>45</v>
      </c>
      <c r="E529" s="33">
        <v>-1</v>
      </c>
      <c r="F529" s="43">
        <v>1.3333333333333334E-2</v>
      </c>
      <c r="G529" s="43">
        <f>IFERROR(G528+PQ_Test_UPDOWN[[#This Row],[Factor]]*PQ_Test_UPDOWN[[#This Row],[Rate]]*IF(Test_type="Up &amp; Down combined",1,0),0)</f>
        <v>0</v>
      </c>
      <c r="H529" s="54">
        <f>'Request Details'!$H$5*PQ_Test_UPDOWN[[#This Row],[Profile]]</f>
        <v>0</v>
      </c>
      <c r="I529" s="54">
        <f>'Request Details'!$H$5*PQ_Test_UPDOWN[[#This Row],[Rate]]*15</f>
        <v>2</v>
      </c>
      <c r="Q529" s="35"/>
    </row>
    <row r="530" spans="2:17" x14ac:dyDescent="0.3">
      <c r="B530" s="34">
        <f>TEXT(PQ_Test_UPDOWN[[#This Row],[Timestep]]*"00:00:04","HH:MM:SS")+0</f>
        <v>2.3240740740740742E-2</v>
      </c>
      <c r="C530" s="33">
        <v>502</v>
      </c>
      <c r="D530" s="33" t="s">
        <v>45</v>
      </c>
      <c r="E530" s="33">
        <v>-1</v>
      </c>
      <c r="F530" s="43">
        <v>1.3333333333333334E-2</v>
      </c>
      <c r="G530" s="43">
        <f>IFERROR(G529+PQ_Test_UPDOWN[[#This Row],[Factor]]*PQ_Test_UPDOWN[[#This Row],[Rate]]*IF(Test_type="Up &amp; Down combined",1,0),0)</f>
        <v>0</v>
      </c>
      <c r="H530" s="54">
        <f>'Request Details'!$H$5*PQ_Test_UPDOWN[[#This Row],[Profile]]</f>
        <v>0</v>
      </c>
      <c r="I530" s="54">
        <f>'Request Details'!$H$5*PQ_Test_UPDOWN[[#This Row],[Rate]]*15</f>
        <v>2</v>
      </c>
      <c r="Q530" s="35"/>
    </row>
    <row r="531" spans="2:17" x14ac:dyDescent="0.3">
      <c r="B531" s="34">
        <f>TEXT(PQ_Test_UPDOWN[[#This Row],[Timestep]]*"00:00:04","HH:MM:SS")+0</f>
        <v>2.3287037037037037E-2</v>
      </c>
      <c r="C531" s="33">
        <v>503</v>
      </c>
      <c r="D531" s="33" t="s">
        <v>45</v>
      </c>
      <c r="E531" s="33">
        <v>-1</v>
      </c>
      <c r="F531" s="43">
        <v>1.3333333333333334E-2</v>
      </c>
      <c r="G531" s="43">
        <f>IFERROR(G530+PQ_Test_UPDOWN[[#This Row],[Factor]]*PQ_Test_UPDOWN[[#This Row],[Rate]]*IF(Test_type="Up &amp; Down combined",1,0),0)</f>
        <v>0</v>
      </c>
      <c r="H531" s="54">
        <f>'Request Details'!$H$5*PQ_Test_UPDOWN[[#This Row],[Profile]]</f>
        <v>0</v>
      </c>
      <c r="I531" s="54">
        <f>'Request Details'!$H$5*PQ_Test_UPDOWN[[#This Row],[Rate]]*15</f>
        <v>2</v>
      </c>
      <c r="Q531" s="35"/>
    </row>
    <row r="532" spans="2:17" x14ac:dyDescent="0.3">
      <c r="B532" s="34">
        <f>TEXT(PQ_Test_UPDOWN[[#This Row],[Timestep]]*"00:00:04","HH:MM:SS")+0</f>
        <v>2.3333333333333334E-2</v>
      </c>
      <c r="C532" s="33">
        <v>504</v>
      </c>
      <c r="D532" s="33" t="s">
        <v>45</v>
      </c>
      <c r="E532" s="33">
        <v>-1</v>
      </c>
      <c r="F532" s="43">
        <v>1.3333333333333334E-2</v>
      </c>
      <c r="G532" s="43">
        <f>IFERROR(G531+PQ_Test_UPDOWN[[#This Row],[Factor]]*PQ_Test_UPDOWN[[#This Row],[Rate]]*IF(Test_type="Up &amp; Down combined",1,0),0)</f>
        <v>0</v>
      </c>
      <c r="H532" s="54">
        <f>'Request Details'!$H$5*PQ_Test_UPDOWN[[#This Row],[Profile]]</f>
        <v>0</v>
      </c>
      <c r="I532" s="54">
        <f>'Request Details'!$H$5*PQ_Test_UPDOWN[[#This Row],[Rate]]*15</f>
        <v>2</v>
      </c>
      <c r="Q532" s="35"/>
    </row>
    <row r="533" spans="2:17" x14ac:dyDescent="0.3">
      <c r="B533" s="34">
        <f>TEXT(PQ_Test_UPDOWN[[#This Row],[Timestep]]*"00:00:04","HH:MM:SS")+0</f>
        <v>2.3379629629629629E-2</v>
      </c>
      <c r="C533" s="33">
        <v>505</v>
      </c>
      <c r="D533" s="33" t="s">
        <v>45</v>
      </c>
      <c r="E533" s="33">
        <v>-1</v>
      </c>
      <c r="F533" s="43">
        <v>1.3333333333333334E-2</v>
      </c>
      <c r="G533" s="43">
        <f>IFERROR(G532+PQ_Test_UPDOWN[[#This Row],[Factor]]*PQ_Test_UPDOWN[[#This Row],[Rate]]*IF(Test_type="Up &amp; Down combined",1,0),0)</f>
        <v>0</v>
      </c>
      <c r="H533" s="54">
        <f>'Request Details'!$H$5*PQ_Test_UPDOWN[[#This Row],[Profile]]</f>
        <v>0</v>
      </c>
      <c r="I533" s="54">
        <f>'Request Details'!$H$5*PQ_Test_UPDOWN[[#This Row],[Rate]]*15</f>
        <v>2</v>
      </c>
      <c r="Q533" s="35"/>
    </row>
    <row r="534" spans="2:17" x14ac:dyDescent="0.3">
      <c r="B534" s="34">
        <f>TEXT(PQ_Test_UPDOWN[[#This Row],[Timestep]]*"00:00:04","HH:MM:SS")+0</f>
        <v>2.342592592592593E-2</v>
      </c>
      <c r="C534" s="33">
        <v>506</v>
      </c>
      <c r="D534" s="33" t="s">
        <v>45</v>
      </c>
      <c r="E534" s="33">
        <v>-1</v>
      </c>
      <c r="F534" s="43">
        <v>1.3333333333333334E-2</v>
      </c>
      <c r="G534" s="43">
        <f>IFERROR(G533+PQ_Test_UPDOWN[[#This Row],[Factor]]*PQ_Test_UPDOWN[[#This Row],[Rate]]*IF(Test_type="Up &amp; Down combined",1,0),0)</f>
        <v>0</v>
      </c>
      <c r="H534" s="54">
        <f>'Request Details'!$H$5*PQ_Test_UPDOWN[[#This Row],[Profile]]</f>
        <v>0</v>
      </c>
      <c r="I534" s="54">
        <f>'Request Details'!$H$5*PQ_Test_UPDOWN[[#This Row],[Rate]]*15</f>
        <v>2</v>
      </c>
      <c r="Q534" s="35"/>
    </row>
    <row r="535" spans="2:17" x14ac:dyDescent="0.3">
      <c r="B535" s="34">
        <f>TEXT(PQ_Test_UPDOWN[[#This Row],[Timestep]]*"00:00:04","HH:MM:SS")+0</f>
        <v>2.3472222222222217E-2</v>
      </c>
      <c r="C535" s="33">
        <v>507</v>
      </c>
      <c r="D535" s="33" t="s">
        <v>45</v>
      </c>
      <c r="E535" s="33">
        <v>-1</v>
      </c>
      <c r="F535" s="43">
        <v>1.3333333333333334E-2</v>
      </c>
      <c r="G535" s="43">
        <f>IFERROR(G534+PQ_Test_UPDOWN[[#This Row],[Factor]]*PQ_Test_UPDOWN[[#This Row],[Rate]]*IF(Test_type="Up &amp; Down combined",1,0),0)</f>
        <v>0</v>
      </c>
      <c r="H535" s="54">
        <f>'Request Details'!$H$5*PQ_Test_UPDOWN[[#This Row],[Profile]]</f>
        <v>0</v>
      </c>
      <c r="I535" s="54">
        <f>'Request Details'!$H$5*PQ_Test_UPDOWN[[#This Row],[Rate]]*15</f>
        <v>2</v>
      </c>
      <c r="Q535" s="35"/>
    </row>
    <row r="536" spans="2:17" x14ac:dyDescent="0.3">
      <c r="B536" s="34">
        <f>TEXT(PQ_Test_UPDOWN[[#This Row],[Timestep]]*"00:00:04","HH:MM:SS")+0</f>
        <v>2.3518518518518518E-2</v>
      </c>
      <c r="C536" s="33">
        <v>508</v>
      </c>
      <c r="D536" s="33" t="s">
        <v>45</v>
      </c>
      <c r="E536" s="33">
        <v>-1</v>
      </c>
      <c r="F536" s="43">
        <v>1.3333333333333334E-2</v>
      </c>
      <c r="G536" s="43">
        <f>IFERROR(G535+PQ_Test_UPDOWN[[#This Row],[Factor]]*PQ_Test_UPDOWN[[#This Row],[Rate]]*IF(Test_type="Up &amp; Down combined",1,0),0)</f>
        <v>0</v>
      </c>
      <c r="H536" s="54">
        <f>'Request Details'!$H$5*PQ_Test_UPDOWN[[#This Row],[Profile]]</f>
        <v>0</v>
      </c>
      <c r="I536" s="54">
        <f>'Request Details'!$H$5*PQ_Test_UPDOWN[[#This Row],[Rate]]*15</f>
        <v>2</v>
      </c>
      <c r="Q536" s="35"/>
    </row>
    <row r="537" spans="2:17" x14ac:dyDescent="0.3">
      <c r="B537" s="34">
        <f>TEXT(PQ_Test_UPDOWN[[#This Row],[Timestep]]*"00:00:04","HH:MM:SS")+0</f>
        <v>2.3564814814814813E-2</v>
      </c>
      <c r="C537" s="33">
        <v>509</v>
      </c>
      <c r="D537" s="33" t="s">
        <v>45</v>
      </c>
      <c r="E537" s="33">
        <v>-1</v>
      </c>
      <c r="F537" s="43">
        <v>1.3333333333333334E-2</v>
      </c>
      <c r="G537" s="43">
        <f>IFERROR(G536+PQ_Test_UPDOWN[[#This Row],[Factor]]*PQ_Test_UPDOWN[[#This Row],[Rate]]*IF(Test_type="Up &amp; Down combined",1,0),0)</f>
        <v>0</v>
      </c>
      <c r="H537" s="54">
        <f>'Request Details'!$H$5*PQ_Test_UPDOWN[[#This Row],[Profile]]</f>
        <v>0</v>
      </c>
      <c r="I537" s="54">
        <f>'Request Details'!$H$5*PQ_Test_UPDOWN[[#This Row],[Rate]]*15</f>
        <v>2</v>
      </c>
      <c r="Q537" s="35"/>
    </row>
    <row r="538" spans="2:17" x14ac:dyDescent="0.3">
      <c r="B538" s="34">
        <f>TEXT(PQ_Test_UPDOWN[[#This Row],[Timestep]]*"00:00:04","HH:MM:SS")+0</f>
        <v>2.361111111111111E-2</v>
      </c>
      <c r="C538" s="33">
        <v>510</v>
      </c>
      <c r="D538" s="33" t="s">
        <v>45</v>
      </c>
      <c r="E538" s="33">
        <v>-1</v>
      </c>
      <c r="F538" s="43">
        <v>1.3333333333333334E-2</v>
      </c>
      <c r="G538" s="43">
        <f>IFERROR(G537+PQ_Test_UPDOWN[[#This Row],[Factor]]*PQ_Test_UPDOWN[[#This Row],[Rate]]*IF(Test_type="Up &amp; Down combined",1,0),0)</f>
        <v>0</v>
      </c>
      <c r="H538" s="54">
        <f>'Request Details'!$H$5*PQ_Test_UPDOWN[[#This Row],[Profile]]</f>
        <v>0</v>
      </c>
      <c r="I538" s="54">
        <f>'Request Details'!$H$5*PQ_Test_UPDOWN[[#This Row],[Rate]]*15</f>
        <v>2</v>
      </c>
      <c r="Q538" s="35"/>
    </row>
    <row r="539" spans="2:17" x14ac:dyDescent="0.3">
      <c r="B539" s="34">
        <f>TEXT(PQ_Test_UPDOWN[[#This Row],[Timestep]]*"00:00:04","HH:MM:SS")+0</f>
        <v>2.3657407407407408E-2</v>
      </c>
      <c r="C539" s="33">
        <v>511</v>
      </c>
      <c r="D539" s="33" t="s">
        <v>45</v>
      </c>
      <c r="E539" s="33">
        <v>-1</v>
      </c>
      <c r="F539" s="43">
        <v>1.3333333333333334E-2</v>
      </c>
      <c r="G539" s="43">
        <f>IFERROR(G538+PQ_Test_UPDOWN[[#This Row],[Factor]]*PQ_Test_UPDOWN[[#This Row],[Rate]]*IF(Test_type="Up &amp; Down combined",1,0),0)</f>
        <v>0</v>
      </c>
      <c r="H539" s="54">
        <f>'Request Details'!$H$5*PQ_Test_UPDOWN[[#This Row],[Profile]]</f>
        <v>0</v>
      </c>
      <c r="I539" s="54">
        <f>'Request Details'!$H$5*PQ_Test_UPDOWN[[#This Row],[Rate]]*15</f>
        <v>2</v>
      </c>
      <c r="Q539" s="35"/>
    </row>
    <row r="540" spans="2:17" x14ac:dyDescent="0.3">
      <c r="B540" s="34">
        <f>TEXT(PQ_Test_UPDOWN[[#This Row],[Timestep]]*"00:00:04","HH:MM:SS")+0</f>
        <v>2.3703703703703703E-2</v>
      </c>
      <c r="C540" s="33">
        <v>512</v>
      </c>
      <c r="D540" s="33" t="s">
        <v>45</v>
      </c>
      <c r="E540" s="33">
        <v>-1</v>
      </c>
      <c r="F540" s="43">
        <v>1.3333333333333334E-2</v>
      </c>
      <c r="G540" s="43">
        <f>IFERROR(G539+PQ_Test_UPDOWN[[#This Row],[Factor]]*PQ_Test_UPDOWN[[#This Row],[Rate]]*IF(Test_type="Up &amp; Down combined",1,0),0)</f>
        <v>0</v>
      </c>
      <c r="H540" s="54">
        <f>'Request Details'!$H$5*PQ_Test_UPDOWN[[#This Row],[Profile]]</f>
        <v>0</v>
      </c>
      <c r="I540" s="54">
        <f>'Request Details'!$H$5*PQ_Test_UPDOWN[[#This Row],[Rate]]*15</f>
        <v>2</v>
      </c>
      <c r="Q540" s="35"/>
    </row>
    <row r="541" spans="2:17" x14ac:dyDescent="0.3">
      <c r="B541" s="34">
        <f>TEXT(PQ_Test_UPDOWN[[#This Row],[Timestep]]*"00:00:04","HH:MM:SS")+0</f>
        <v>2.3750000000000004E-2</v>
      </c>
      <c r="C541" s="33">
        <v>513</v>
      </c>
      <c r="D541" s="33" t="s">
        <v>45</v>
      </c>
      <c r="E541" s="33">
        <v>-1</v>
      </c>
      <c r="F541" s="43">
        <v>1.3333333333333334E-2</v>
      </c>
      <c r="G541" s="43">
        <f>IFERROR(G540+PQ_Test_UPDOWN[[#This Row],[Factor]]*PQ_Test_UPDOWN[[#This Row],[Rate]]*IF(Test_type="Up &amp; Down combined",1,0),0)</f>
        <v>0</v>
      </c>
      <c r="H541" s="54">
        <f>'Request Details'!$H$5*PQ_Test_UPDOWN[[#This Row],[Profile]]</f>
        <v>0</v>
      </c>
      <c r="I541" s="54">
        <f>'Request Details'!$H$5*PQ_Test_UPDOWN[[#This Row],[Rate]]*15</f>
        <v>2</v>
      </c>
      <c r="Q541" s="35"/>
    </row>
    <row r="542" spans="2:17" x14ac:dyDescent="0.3">
      <c r="B542" s="34">
        <f>TEXT(PQ_Test_UPDOWN[[#This Row],[Timestep]]*"00:00:04","HH:MM:SS")+0</f>
        <v>2.3796296296296298E-2</v>
      </c>
      <c r="C542" s="33">
        <v>514</v>
      </c>
      <c r="D542" s="33" t="s">
        <v>45</v>
      </c>
      <c r="E542" s="33">
        <v>-1</v>
      </c>
      <c r="F542" s="43">
        <v>1.3333333333333334E-2</v>
      </c>
      <c r="G542" s="43">
        <f>IFERROR(G541+PQ_Test_UPDOWN[[#This Row],[Factor]]*PQ_Test_UPDOWN[[#This Row],[Rate]]*IF(Test_type="Up &amp; Down combined",1,0),0)</f>
        <v>0</v>
      </c>
      <c r="H542" s="54">
        <f>'Request Details'!$H$5*PQ_Test_UPDOWN[[#This Row],[Profile]]</f>
        <v>0</v>
      </c>
      <c r="I542" s="54">
        <f>'Request Details'!$H$5*PQ_Test_UPDOWN[[#This Row],[Rate]]*15</f>
        <v>2</v>
      </c>
      <c r="Q542" s="35"/>
    </row>
    <row r="543" spans="2:17" x14ac:dyDescent="0.3">
      <c r="B543" s="34">
        <f>TEXT(PQ_Test_UPDOWN[[#This Row],[Timestep]]*"00:00:04","HH:MM:SS")+0</f>
        <v>2.3842592592592596E-2</v>
      </c>
      <c r="C543" s="33">
        <v>515</v>
      </c>
      <c r="D543" s="33" t="s">
        <v>45</v>
      </c>
      <c r="E543" s="33">
        <v>-1</v>
      </c>
      <c r="F543" s="43">
        <v>1.3333333333333334E-2</v>
      </c>
      <c r="G543" s="43">
        <f>IFERROR(G542+PQ_Test_UPDOWN[[#This Row],[Factor]]*PQ_Test_UPDOWN[[#This Row],[Rate]]*IF(Test_type="Up &amp; Down combined",1,0),0)</f>
        <v>0</v>
      </c>
      <c r="H543" s="54">
        <f>'Request Details'!$H$5*PQ_Test_UPDOWN[[#This Row],[Profile]]</f>
        <v>0</v>
      </c>
      <c r="I543" s="54">
        <f>'Request Details'!$H$5*PQ_Test_UPDOWN[[#This Row],[Rate]]*15</f>
        <v>2</v>
      </c>
      <c r="Q543" s="35"/>
    </row>
    <row r="544" spans="2:17" x14ac:dyDescent="0.3">
      <c r="B544" s="34">
        <f>TEXT(PQ_Test_UPDOWN[[#This Row],[Timestep]]*"00:00:04","HH:MM:SS")+0</f>
        <v>2.388888888888889E-2</v>
      </c>
      <c r="C544" s="33">
        <v>516</v>
      </c>
      <c r="D544" s="33" t="s">
        <v>45</v>
      </c>
      <c r="E544" s="33">
        <v>-1</v>
      </c>
      <c r="F544" s="43">
        <v>1.3333333333333334E-2</v>
      </c>
      <c r="G544" s="43">
        <f>IFERROR(G543+PQ_Test_UPDOWN[[#This Row],[Factor]]*PQ_Test_UPDOWN[[#This Row],[Rate]]*IF(Test_type="Up &amp; Down combined",1,0),0)</f>
        <v>0</v>
      </c>
      <c r="H544" s="54">
        <f>'Request Details'!$H$5*PQ_Test_UPDOWN[[#This Row],[Profile]]</f>
        <v>0</v>
      </c>
      <c r="I544" s="54">
        <f>'Request Details'!$H$5*PQ_Test_UPDOWN[[#This Row],[Rate]]*15</f>
        <v>2</v>
      </c>
      <c r="Q544" s="35"/>
    </row>
    <row r="545" spans="2:17" x14ac:dyDescent="0.3">
      <c r="B545" s="34">
        <f>TEXT(PQ_Test_UPDOWN[[#This Row],[Timestep]]*"00:00:04","HH:MM:SS")+0</f>
        <v>2.3935185185185184E-2</v>
      </c>
      <c r="C545" s="33">
        <v>517</v>
      </c>
      <c r="D545" s="33" t="s">
        <v>45</v>
      </c>
      <c r="E545" s="33">
        <v>-1</v>
      </c>
      <c r="F545" s="43">
        <v>1.3333333333333334E-2</v>
      </c>
      <c r="G545" s="43">
        <f>IFERROR(G544+PQ_Test_UPDOWN[[#This Row],[Factor]]*PQ_Test_UPDOWN[[#This Row],[Rate]]*IF(Test_type="Up &amp; Down combined",1,0),0)</f>
        <v>0</v>
      </c>
      <c r="H545" s="54">
        <f>'Request Details'!$H$5*PQ_Test_UPDOWN[[#This Row],[Profile]]</f>
        <v>0</v>
      </c>
      <c r="I545" s="54">
        <f>'Request Details'!$H$5*PQ_Test_UPDOWN[[#This Row],[Rate]]*15</f>
        <v>2</v>
      </c>
      <c r="Q545" s="35"/>
    </row>
    <row r="546" spans="2:17" x14ac:dyDescent="0.3">
      <c r="B546" s="34">
        <f>TEXT(PQ_Test_UPDOWN[[#This Row],[Timestep]]*"00:00:04","HH:MM:SS")+0</f>
        <v>2.3981481481481479E-2</v>
      </c>
      <c r="C546" s="33">
        <v>518</v>
      </c>
      <c r="D546" s="33" t="s">
        <v>45</v>
      </c>
      <c r="E546" s="33">
        <v>-1</v>
      </c>
      <c r="F546" s="43">
        <v>1.3333333333333334E-2</v>
      </c>
      <c r="G546" s="43">
        <f>IFERROR(G545+PQ_Test_UPDOWN[[#This Row],[Factor]]*PQ_Test_UPDOWN[[#This Row],[Rate]]*IF(Test_type="Up &amp; Down combined",1,0),0)</f>
        <v>0</v>
      </c>
      <c r="H546" s="54">
        <f>'Request Details'!$H$5*PQ_Test_UPDOWN[[#This Row],[Profile]]</f>
        <v>0</v>
      </c>
      <c r="I546" s="54">
        <f>'Request Details'!$H$5*PQ_Test_UPDOWN[[#This Row],[Rate]]*15</f>
        <v>2</v>
      </c>
      <c r="Q546" s="35"/>
    </row>
    <row r="547" spans="2:17" x14ac:dyDescent="0.3">
      <c r="B547" s="34">
        <f>TEXT(PQ_Test_UPDOWN[[#This Row],[Timestep]]*"00:00:04","HH:MM:SS")+0</f>
        <v>2.4027777777777776E-2</v>
      </c>
      <c r="C547" s="33">
        <v>519</v>
      </c>
      <c r="D547" s="33" t="s">
        <v>45</v>
      </c>
      <c r="E547" s="33">
        <v>-1</v>
      </c>
      <c r="F547" s="43">
        <v>1.3333333333333334E-2</v>
      </c>
      <c r="G547" s="43">
        <f>IFERROR(G546+PQ_Test_UPDOWN[[#This Row],[Factor]]*PQ_Test_UPDOWN[[#This Row],[Rate]]*IF(Test_type="Up &amp; Down combined",1,0),0)</f>
        <v>0</v>
      </c>
      <c r="H547" s="54">
        <f>'Request Details'!$H$5*PQ_Test_UPDOWN[[#This Row],[Profile]]</f>
        <v>0</v>
      </c>
      <c r="I547" s="54">
        <f>'Request Details'!$H$5*PQ_Test_UPDOWN[[#This Row],[Rate]]*15</f>
        <v>2</v>
      </c>
      <c r="Q547" s="35"/>
    </row>
    <row r="548" spans="2:17" x14ac:dyDescent="0.3">
      <c r="B548" s="34">
        <f>TEXT(PQ_Test_UPDOWN[[#This Row],[Timestep]]*"00:00:04","HH:MM:SS")+0</f>
        <v>2.4074074074074071E-2</v>
      </c>
      <c r="C548" s="33">
        <v>520</v>
      </c>
      <c r="D548" s="33" t="s">
        <v>45</v>
      </c>
      <c r="E548" s="33">
        <v>-1</v>
      </c>
      <c r="F548" s="43">
        <v>1.3333333333333334E-2</v>
      </c>
      <c r="G548" s="43">
        <f>IFERROR(G547+PQ_Test_UPDOWN[[#This Row],[Factor]]*PQ_Test_UPDOWN[[#This Row],[Rate]]*IF(Test_type="Up &amp; Down combined",1,0),0)</f>
        <v>0</v>
      </c>
      <c r="H548" s="54">
        <f>'Request Details'!$H$5*PQ_Test_UPDOWN[[#This Row],[Profile]]</f>
        <v>0</v>
      </c>
      <c r="I548" s="54">
        <f>'Request Details'!$H$5*PQ_Test_UPDOWN[[#This Row],[Rate]]*15</f>
        <v>2</v>
      </c>
      <c r="Q548" s="35"/>
    </row>
    <row r="549" spans="2:17" x14ac:dyDescent="0.3">
      <c r="B549" s="34">
        <f>TEXT(PQ_Test_UPDOWN[[#This Row],[Timestep]]*"00:00:04","HH:MM:SS")+0</f>
        <v>2.4120370370370372E-2</v>
      </c>
      <c r="C549" s="33">
        <v>521</v>
      </c>
      <c r="D549" s="33" t="s">
        <v>45</v>
      </c>
      <c r="E549" s="33">
        <v>-1</v>
      </c>
      <c r="F549" s="43">
        <v>1.3333333333333334E-2</v>
      </c>
      <c r="G549" s="43">
        <f>IFERROR(G548+PQ_Test_UPDOWN[[#This Row],[Factor]]*PQ_Test_UPDOWN[[#This Row],[Rate]]*IF(Test_type="Up &amp; Down combined",1,0),0)</f>
        <v>0</v>
      </c>
      <c r="H549" s="54">
        <f>'Request Details'!$H$5*PQ_Test_UPDOWN[[#This Row],[Profile]]</f>
        <v>0</v>
      </c>
      <c r="I549" s="54">
        <f>'Request Details'!$H$5*PQ_Test_UPDOWN[[#This Row],[Rate]]*15</f>
        <v>2</v>
      </c>
      <c r="Q549" s="35"/>
    </row>
    <row r="550" spans="2:17" x14ac:dyDescent="0.3">
      <c r="B550" s="34">
        <f>TEXT(PQ_Test_UPDOWN[[#This Row],[Timestep]]*"00:00:04","HH:MM:SS")+0</f>
        <v>2.4166666666666666E-2</v>
      </c>
      <c r="C550" s="33">
        <v>522</v>
      </c>
      <c r="D550" s="33" t="s">
        <v>45</v>
      </c>
      <c r="E550" s="33">
        <v>-1</v>
      </c>
      <c r="F550" s="43">
        <v>1.3333333333333334E-2</v>
      </c>
      <c r="G550" s="43">
        <f>IFERROR(G549+PQ_Test_UPDOWN[[#This Row],[Factor]]*PQ_Test_UPDOWN[[#This Row],[Rate]]*IF(Test_type="Up &amp; Down combined",1,0),0)</f>
        <v>0</v>
      </c>
      <c r="H550" s="54">
        <f>'Request Details'!$H$5*PQ_Test_UPDOWN[[#This Row],[Profile]]</f>
        <v>0</v>
      </c>
      <c r="I550" s="54">
        <f>'Request Details'!$H$5*PQ_Test_UPDOWN[[#This Row],[Rate]]*15</f>
        <v>2</v>
      </c>
      <c r="Q550" s="35"/>
    </row>
    <row r="551" spans="2:17" x14ac:dyDescent="0.3">
      <c r="B551" s="34">
        <f>TEXT(PQ_Test_UPDOWN[[#This Row],[Timestep]]*"00:00:04","HH:MM:SS")+0</f>
        <v>2.4212962962962964E-2</v>
      </c>
      <c r="C551" s="33">
        <v>523</v>
      </c>
      <c r="D551" s="33" t="s">
        <v>45</v>
      </c>
      <c r="E551" s="33">
        <v>-1</v>
      </c>
      <c r="F551" s="43">
        <v>1.3333333333333334E-2</v>
      </c>
      <c r="G551" s="43">
        <f>IFERROR(G550+PQ_Test_UPDOWN[[#This Row],[Factor]]*PQ_Test_UPDOWN[[#This Row],[Rate]]*IF(Test_type="Up &amp; Down combined",1,0),0)</f>
        <v>0</v>
      </c>
      <c r="H551" s="54">
        <f>'Request Details'!$H$5*PQ_Test_UPDOWN[[#This Row],[Profile]]</f>
        <v>0</v>
      </c>
      <c r="I551" s="54">
        <f>'Request Details'!$H$5*PQ_Test_UPDOWN[[#This Row],[Rate]]*15</f>
        <v>2</v>
      </c>
      <c r="Q551" s="35"/>
    </row>
    <row r="552" spans="2:17" x14ac:dyDescent="0.3">
      <c r="B552" s="34">
        <f>TEXT(PQ_Test_UPDOWN[[#This Row],[Timestep]]*"00:00:04","HH:MM:SS")+0</f>
        <v>2.4259259259259258E-2</v>
      </c>
      <c r="C552" s="33">
        <v>524</v>
      </c>
      <c r="D552" s="33" t="s">
        <v>45</v>
      </c>
      <c r="E552" s="33">
        <v>-1</v>
      </c>
      <c r="F552" s="43">
        <v>1.3333333333333334E-2</v>
      </c>
      <c r="G552" s="43">
        <f>IFERROR(G551+PQ_Test_UPDOWN[[#This Row],[Factor]]*PQ_Test_UPDOWN[[#This Row],[Rate]]*IF(Test_type="Up &amp; Down combined",1,0),0)</f>
        <v>0</v>
      </c>
      <c r="H552" s="54">
        <f>'Request Details'!$H$5*PQ_Test_UPDOWN[[#This Row],[Profile]]</f>
        <v>0</v>
      </c>
      <c r="I552" s="54">
        <f>'Request Details'!$H$5*PQ_Test_UPDOWN[[#This Row],[Rate]]*15</f>
        <v>2</v>
      </c>
      <c r="Q552" s="35"/>
    </row>
    <row r="553" spans="2:17" x14ac:dyDescent="0.3">
      <c r="B553" s="34">
        <f>TEXT(PQ_Test_UPDOWN[[#This Row],[Timestep]]*"00:00:04","HH:MM:SS")+0</f>
        <v>2.4305555555555556E-2</v>
      </c>
      <c r="C553" s="33">
        <v>525</v>
      </c>
      <c r="D553" s="33" t="s">
        <v>45</v>
      </c>
      <c r="E553" s="33">
        <v>-1</v>
      </c>
      <c r="F553" s="43">
        <v>1.3333333333333334E-2</v>
      </c>
      <c r="G553" s="43">
        <f>IFERROR(G552+PQ_Test_UPDOWN[[#This Row],[Factor]]*PQ_Test_UPDOWN[[#This Row],[Rate]]*IF(Test_type="Up &amp; Down combined",1,0),0)</f>
        <v>0</v>
      </c>
      <c r="H553" s="54">
        <f>'Request Details'!$H$5*PQ_Test_UPDOWN[[#This Row],[Profile]]</f>
        <v>0</v>
      </c>
      <c r="I553" s="54">
        <f>'Request Details'!$H$5*PQ_Test_UPDOWN[[#This Row],[Rate]]*15</f>
        <v>2</v>
      </c>
      <c r="Q553" s="35"/>
    </row>
    <row r="554" spans="2:17" x14ac:dyDescent="0.3">
      <c r="B554" s="34">
        <f>TEXT(PQ_Test_UPDOWN[[#This Row],[Timestep]]*"00:00:04","HH:MM:SS")+0</f>
        <v>2.4351851851851857E-2</v>
      </c>
      <c r="C554" s="33">
        <v>526</v>
      </c>
      <c r="D554" s="33" t="s">
        <v>27</v>
      </c>
      <c r="E554" s="33">
        <v>0</v>
      </c>
      <c r="F554" s="43">
        <v>0</v>
      </c>
      <c r="G554" s="43">
        <f>IFERROR(G553+PQ_Test_UPDOWN[[#This Row],[Factor]]*PQ_Test_UPDOWN[[#This Row],[Rate]]*IF(Test_type="Up &amp; Down combined",1,0),0)</f>
        <v>0</v>
      </c>
      <c r="H554" s="54">
        <f>'Request Details'!$H$5*PQ_Test_UPDOWN[[#This Row],[Profile]]</f>
        <v>0</v>
      </c>
      <c r="I554" s="54">
        <f>'Request Details'!$H$5*PQ_Test_UPDOWN[[#This Row],[Rate]]*15</f>
        <v>0</v>
      </c>
      <c r="Q554" s="35"/>
    </row>
    <row r="555" spans="2:17" x14ac:dyDescent="0.3">
      <c r="B555" s="34">
        <f>TEXT(PQ_Test_UPDOWN[[#This Row],[Timestep]]*"00:00:04","HH:MM:SS")+0</f>
        <v>2.4398148148148145E-2</v>
      </c>
      <c r="C555" s="33">
        <v>527</v>
      </c>
      <c r="D555" s="33" t="s">
        <v>27</v>
      </c>
      <c r="E555" s="33">
        <v>0</v>
      </c>
      <c r="F555" s="43">
        <v>0</v>
      </c>
      <c r="G555" s="43">
        <f>IFERROR(G554+PQ_Test_UPDOWN[[#This Row],[Factor]]*PQ_Test_UPDOWN[[#This Row],[Rate]]*IF(Test_type="Up &amp; Down combined",1,0),0)</f>
        <v>0</v>
      </c>
      <c r="H555" s="54">
        <f>'Request Details'!$H$5*PQ_Test_UPDOWN[[#This Row],[Profile]]</f>
        <v>0</v>
      </c>
      <c r="I555" s="54">
        <f>'Request Details'!$H$5*PQ_Test_UPDOWN[[#This Row],[Rate]]*15</f>
        <v>0</v>
      </c>
      <c r="Q555" s="35"/>
    </row>
    <row r="556" spans="2:17" x14ac:dyDescent="0.3">
      <c r="B556" s="34">
        <f>TEXT(PQ_Test_UPDOWN[[#This Row],[Timestep]]*"00:00:04","HH:MM:SS")+0</f>
        <v>2.4444444444444446E-2</v>
      </c>
      <c r="C556" s="33">
        <v>528</v>
      </c>
      <c r="D556" s="33" t="s">
        <v>27</v>
      </c>
      <c r="E556" s="33">
        <v>0</v>
      </c>
      <c r="F556" s="43">
        <v>0</v>
      </c>
      <c r="G556" s="43">
        <f>IFERROR(G555+PQ_Test_UPDOWN[[#This Row],[Factor]]*PQ_Test_UPDOWN[[#This Row],[Rate]]*IF(Test_type="Up &amp; Down combined",1,0),0)</f>
        <v>0</v>
      </c>
      <c r="H556" s="54">
        <f>'Request Details'!$H$5*PQ_Test_UPDOWN[[#This Row],[Profile]]</f>
        <v>0</v>
      </c>
      <c r="I556" s="54">
        <f>'Request Details'!$H$5*PQ_Test_UPDOWN[[#This Row],[Rate]]*15</f>
        <v>0</v>
      </c>
      <c r="Q556" s="35"/>
    </row>
    <row r="557" spans="2:17" x14ac:dyDescent="0.3">
      <c r="B557" s="34">
        <f>TEXT(PQ_Test_UPDOWN[[#This Row],[Timestep]]*"00:00:04","HH:MM:SS")+0</f>
        <v>2.449074074074074E-2</v>
      </c>
      <c r="C557" s="33">
        <v>529</v>
      </c>
      <c r="D557" s="33" t="s">
        <v>27</v>
      </c>
      <c r="E557" s="33">
        <v>0</v>
      </c>
      <c r="F557" s="43">
        <v>0</v>
      </c>
      <c r="G557" s="43">
        <f>IFERROR(G556+PQ_Test_UPDOWN[[#This Row],[Factor]]*PQ_Test_UPDOWN[[#This Row],[Rate]]*IF(Test_type="Up &amp; Down combined",1,0),0)</f>
        <v>0</v>
      </c>
      <c r="H557" s="54">
        <f>'Request Details'!$H$5*PQ_Test_UPDOWN[[#This Row],[Profile]]</f>
        <v>0</v>
      </c>
      <c r="I557" s="54">
        <f>'Request Details'!$H$5*PQ_Test_UPDOWN[[#This Row],[Rate]]*15</f>
        <v>0</v>
      </c>
      <c r="Q557" s="35"/>
    </row>
    <row r="558" spans="2:17" x14ac:dyDescent="0.3">
      <c r="B558" s="34">
        <f>TEXT(PQ_Test_UPDOWN[[#This Row],[Timestep]]*"00:00:04","HH:MM:SS")+0</f>
        <v>2.4537037037037038E-2</v>
      </c>
      <c r="C558" s="33">
        <v>530</v>
      </c>
      <c r="D558" s="33" t="s">
        <v>27</v>
      </c>
      <c r="E558" s="33">
        <v>0</v>
      </c>
      <c r="F558" s="43">
        <v>0</v>
      </c>
      <c r="G558" s="43">
        <f>IFERROR(G557+PQ_Test_UPDOWN[[#This Row],[Factor]]*PQ_Test_UPDOWN[[#This Row],[Rate]]*IF(Test_type="Up &amp; Down combined",1,0),0)</f>
        <v>0</v>
      </c>
      <c r="H558" s="54">
        <f>'Request Details'!$H$5*PQ_Test_UPDOWN[[#This Row],[Profile]]</f>
        <v>0</v>
      </c>
      <c r="I558" s="54">
        <f>'Request Details'!$H$5*PQ_Test_UPDOWN[[#This Row],[Rate]]*15</f>
        <v>0</v>
      </c>
      <c r="Q558" s="35"/>
    </row>
    <row r="559" spans="2:17" x14ac:dyDescent="0.3">
      <c r="B559" s="34">
        <f>TEXT(PQ_Test_UPDOWN[[#This Row],[Timestep]]*"00:00:04","HH:MM:SS")+0</f>
        <v>2.4583333333333332E-2</v>
      </c>
      <c r="C559" s="33">
        <v>531</v>
      </c>
      <c r="D559" s="33" t="s">
        <v>27</v>
      </c>
      <c r="E559" s="33">
        <v>0</v>
      </c>
      <c r="F559" s="43">
        <v>0</v>
      </c>
      <c r="G559" s="43">
        <f>IFERROR(G558+PQ_Test_UPDOWN[[#This Row],[Factor]]*PQ_Test_UPDOWN[[#This Row],[Rate]]*IF(Test_type="Up &amp; Down combined",1,0),0)</f>
        <v>0</v>
      </c>
      <c r="H559" s="54">
        <f>'Request Details'!$H$5*PQ_Test_UPDOWN[[#This Row],[Profile]]</f>
        <v>0</v>
      </c>
      <c r="I559" s="54">
        <f>'Request Details'!$H$5*PQ_Test_UPDOWN[[#This Row],[Rate]]*15</f>
        <v>0</v>
      </c>
      <c r="Q559" s="35"/>
    </row>
    <row r="560" spans="2:17" x14ac:dyDescent="0.3">
      <c r="B560" s="34">
        <f>TEXT(PQ_Test_UPDOWN[[#This Row],[Timestep]]*"00:00:04","HH:MM:SS")+0</f>
        <v>2.462962962962963E-2</v>
      </c>
      <c r="C560" s="33">
        <v>532</v>
      </c>
      <c r="D560" s="33" t="s">
        <v>27</v>
      </c>
      <c r="E560" s="33">
        <v>0</v>
      </c>
      <c r="F560" s="43">
        <v>0</v>
      </c>
      <c r="G560" s="43">
        <f>IFERROR(G559+PQ_Test_UPDOWN[[#This Row],[Factor]]*PQ_Test_UPDOWN[[#This Row],[Rate]]*IF(Test_type="Up &amp; Down combined",1,0),0)</f>
        <v>0</v>
      </c>
      <c r="H560" s="54">
        <f>'Request Details'!$H$5*PQ_Test_UPDOWN[[#This Row],[Profile]]</f>
        <v>0</v>
      </c>
      <c r="I560" s="54">
        <f>'Request Details'!$H$5*PQ_Test_UPDOWN[[#This Row],[Rate]]*15</f>
        <v>0</v>
      </c>
      <c r="Q560" s="35"/>
    </row>
    <row r="561" spans="2:17" x14ac:dyDescent="0.3">
      <c r="B561" s="34">
        <f>TEXT(PQ_Test_UPDOWN[[#This Row],[Timestep]]*"00:00:04","HH:MM:SS")+0</f>
        <v>2.4675925925925924E-2</v>
      </c>
      <c r="C561" s="33">
        <v>533</v>
      </c>
      <c r="D561" s="33" t="s">
        <v>27</v>
      </c>
      <c r="E561" s="33">
        <v>0</v>
      </c>
      <c r="F561" s="43">
        <v>0</v>
      </c>
      <c r="G561" s="43">
        <f>IFERROR(G560+PQ_Test_UPDOWN[[#This Row],[Factor]]*PQ_Test_UPDOWN[[#This Row],[Rate]]*IF(Test_type="Up &amp; Down combined",1,0),0)</f>
        <v>0</v>
      </c>
      <c r="H561" s="54">
        <f>'Request Details'!$H$5*PQ_Test_UPDOWN[[#This Row],[Profile]]</f>
        <v>0</v>
      </c>
      <c r="I561" s="54">
        <f>'Request Details'!$H$5*PQ_Test_UPDOWN[[#This Row],[Rate]]*15</f>
        <v>0</v>
      </c>
      <c r="Q561" s="35"/>
    </row>
    <row r="562" spans="2:17" x14ac:dyDescent="0.3">
      <c r="B562" s="34">
        <f>TEXT(PQ_Test_UPDOWN[[#This Row],[Timestep]]*"00:00:04","HH:MM:SS")+0</f>
        <v>2.4722222222222225E-2</v>
      </c>
      <c r="C562" s="33">
        <v>534</v>
      </c>
      <c r="D562" s="33" t="s">
        <v>27</v>
      </c>
      <c r="E562" s="33">
        <v>0</v>
      </c>
      <c r="F562" s="43">
        <v>0</v>
      </c>
      <c r="G562" s="43">
        <f>IFERROR(G561+PQ_Test_UPDOWN[[#This Row],[Factor]]*PQ_Test_UPDOWN[[#This Row],[Rate]]*IF(Test_type="Up &amp; Down combined",1,0),0)</f>
        <v>0</v>
      </c>
      <c r="H562" s="54">
        <f>'Request Details'!$H$5*PQ_Test_UPDOWN[[#This Row],[Profile]]</f>
        <v>0</v>
      </c>
      <c r="I562" s="54">
        <f>'Request Details'!$H$5*PQ_Test_UPDOWN[[#This Row],[Rate]]*15</f>
        <v>0</v>
      </c>
      <c r="Q562" s="35"/>
    </row>
    <row r="563" spans="2:17" x14ac:dyDescent="0.3">
      <c r="B563" s="34">
        <f>TEXT(PQ_Test_UPDOWN[[#This Row],[Timestep]]*"00:00:04","HH:MM:SS")+0</f>
        <v>2.476851851851852E-2</v>
      </c>
      <c r="C563" s="33">
        <v>535</v>
      </c>
      <c r="D563" s="33" t="s">
        <v>27</v>
      </c>
      <c r="E563" s="33">
        <v>0</v>
      </c>
      <c r="F563" s="43">
        <v>0</v>
      </c>
      <c r="G563" s="43">
        <f>IFERROR(G562+PQ_Test_UPDOWN[[#This Row],[Factor]]*PQ_Test_UPDOWN[[#This Row],[Rate]]*IF(Test_type="Up &amp; Down combined",1,0),0)</f>
        <v>0</v>
      </c>
      <c r="H563" s="54">
        <f>'Request Details'!$H$5*PQ_Test_UPDOWN[[#This Row],[Profile]]</f>
        <v>0</v>
      </c>
      <c r="I563" s="54">
        <f>'Request Details'!$H$5*PQ_Test_UPDOWN[[#This Row],[Rate]]*15</f>
        <v>0</v>
      </c>
      <c r="Q563" s="35"/>
    </row>
    <row r="564" spans="2:17" x14ac:dyDescent="0.3">
      <c r="B564" s="34">
        <f>TEXT(PQ_Test_UPDOWN[[#This Row],[Timestep]]*"00:00:04","HH:MM:SS")+0</f>
        <v>2.4814814814814817E-2</v>
      </c>
      <c r="C564" s="33">
        <v>536</v>
      </c>
      <c r="D564" s="33" t="s">
        <v>27</v>
      </c>
      <c r="E564" s="33">
        <v>0</v>
      </c>
      <c r="F564" s="43">
        <v>0</v>
      </c>
      <c r="G564" s="43">
        <f>IFERROR(G563+PQ_Test_UPDOWN[[#This Row],[Factor]]*PQ_Test_UPDOWN[[#This Row],[Rate]]*IF(Test_type="Up &amp; Down combined",1,0),0)</f>
        <v>0</v>
      </c>
      <c r="H564" s="54">
        <f>'Request Details'!$H$5*PQ_Test_UPDOWN[[#This Row],[Profile]]</f>
        <v>0</v>
      </c>
      <c r="I564" s="54">
        <f>'Request Details'!$H$5*PQ_Test_UPDOWN[[#This Row],[Rate]]*15</f>
        <v>0</v>
      </c>
      <c r="Q564" s="35"/>
    </row>
    <row r="565" spans="2:17" x14ac:dyDescent="0.3">
      <c r="B565" s="34">
        <f>TEXT(PQ_Test_UPDOWN[[#This Row],[Timestep]]*"00:00:04","HH:MM:SS")+0</f>
        <v>2.4861111111111108E-2</v>
      </c>
      <c r="C565" s="33">
        <v>537</v>
      </c>
      <c r="D565" s="33" t="s">
        <v>27</v>
      </c>
      <c r="E565" s="33">
        <v>0</v>
      </c>
      <c r="F565" s="43">
        <v>0</v>
      </c>
      <c r="G565" s="43">
        <f>IFERROR(G564+PQ_Test_UPDOWN[[#This Row],[Factor]]*PQ_Test_UPDOWN[[#This Row],[Rate]]*IF(Test_type="Up &amp; Down combined",1,0),0)</f>
        <v>0</v>
      </c>
      <c r="H565" s="54">
        <f>'Request Details'!$H$5*PQ_Test_UPDOWN[[#This Row],[Profile]]</f>
        <v>0</v>
      </c>
      <c r="I565" s="54">
        <f>'Request Details'!$H$5*PQ_Test_UPDOWN[[#This Row],[Rate]]*15</f>
        <v>0</v>
      </c>
      <c r="Q565" s="35"/>
    </row>
    <row r="566" spans="2:17" x14ac:dyDescent="0.3">
      <c r="B566" s="34">
        <f>TEXT(PQ_Test_UPDOWN[[#This Row],[Timestep]]*"00:00:04","HH:MM:SS")+0</f>
        <v>2.4907407407407406E-2</v>
      </c>
      <c r="C566" s="33">
        <v>538</v>
      </c>
      <c r="D566" s="33" t="s">
        <v>27</v>
      </c>
      <c r="E566" s="33">
        <v>0</v>
      </c>
      <c r="F566" s="43">
        <v>0</v>
      </c>
      <c r="G566" s="43">
        <f>IFERROR(G565+PQ_Test_UPDOWN[[#This Row],[Factor]]*PQ_Test_UPDOWN[[#This Row],[Rate]]*IF(Test_type="Up &amp; Down combined",1,0),0)</f>
        <v>0</v>
      </c>
      <c r="H566" s="54">
        <f>'Request Details'!$H$5*PQ_Test_UPDOWN[[#This Row],[Profile]]</f>
        <v>0</v>
      </c>
      <c r="I566" s="54">
        <f>'Request Details'!$H$5*PQ_Test_UPDOWN[[#This Row],[Rate]]*15</f>
        <v>0</v>
      </c>
      <c r="Q566" s="35"/>
    </row>
    <row r="567" spans="2:17" x14ac:dyDescent="0.3">
      <c r="B567" s="34">
        <f>TEXT(PQ_Test_UPDOWN[[#This Row],[Timestep]]*"00:00:04","HH:MM:SS")+0</f>
        <v>2.49537037037037E-2</v>
      </c>
      <c r="C567" s="33">
        <v>539</v>
      </c>
      <c r="D567" s="33" t="s">
        <v>27</v>
      </c>
      <c r="E567" s="33">
        <v>0</v>
      </c>
      <c r="F567" s="43">
        <v>0</v>
      </c>
      <c r="G567" s="43">
        <f>IFERROR(G566+PQ_Test_UPDOWN[[#This Row],[Factor]]*PQ_Test_UPDOWN[[#This Row],[Rate]]*IF(Test_type="Up &amp; Down combined",1,0),0)</f>
        <v>0</v>
      </c>
      <c r="H567" s="54">
        <f>'Request Details'!$H$5*PQ_Test_UPDOWN[[#This Row],[Profile]]</f>
        <v>0</v>
      </c>
      <c r="I567" s="54">
        <f>'Request Details'!$H$5*PQ_Test_UPDOWN[[#This Row],[Rate]]*15</f>
        <v>0</v>
      </c>
      <c r="Q567" s="35"/>
    </row>
    <row r="568" spans="2:17" x14ac:dyDescent="0.3">
      <c r="B568" s="34">
        <f>TEXT(PQ_Test_UPDOWN[[#This Row],[Timestep]]*"00:00:04","HH:MM:SS")+0</f>
        <v>2.4999999999999998E-2</v>
      </c>
      <c r="C568" s="33">
        <v>540</v>
      </c>
      <c r="D568" s="33" t="s">
        <v>27</v>
      </c>
      <c r="E568" s="33">
        <v>0</v>
      </c>
      <c r="F568" s="43">
        <v>0</v>
      </c>
      <c r="G568" s="43">
        <f>IFERROR(G567+PQ_Test_UPDOWN[[#This Row],[Factor]]*PQ_Test_UPDOWN[[#This Row],[Rate]]*IF(Test_type="Up &amp; Down combined",1,0),0)</f>
        <v>0</v>
      </c>
      <c r="H568" s="54">
        <f>'Request Details'!$H$5*PQ_Test_UPDOWN[[#This Row],[Profile]]</f>
        <v>0</v>
      </c>
      <c r="I568" s="54">
        <f>'Request Details'!$H$5*PQ_Test_UPDOWN[[#This Row],[Rate]]*15</f>
        <v>0</v>
      </c>
      <c r="Q568" s="35"/>
    </row>
    <row r="569" spans="2:17" x14ac:dyDescent="0.3">
      <c r="B569" s="34">
        <f>TEXT(PQ_Test_UPDOWN[[#This Row],[Timestep]]*"00:00:04","HH:MM:SS")+0</f>
        <v>2.5046296296296299E-2</v>
      </c>
      <c r="C569" s="33">
        <v>541</v>
      </c>
      <c r="D569" s="33" t="s">
        <v>27</v>
      </c>
      <c r="E569" s="33">
        <v>0</v>
      </c>
      <c r="F569" s="43">
        <v>0</v>
      </c>
      <c r="G569" s="43">
        <f>IFERROR(G568+PQ_Test_UPDOWN[[#This Row],[Factor]]*PQ_Test_UPDOWN[[#This Row],[Rate]]*IF(Test_type="Up &amp; Down combined",1,0),0)</f>
        <v>0</v>
      </c>
      <c r="H569" s="54">
        <f>'Request Details'!$H$5*PQ_Test_UPDOWN[[#This Row],[Profile]]</f>
        <v>0</v>
      </c>
      <c r="I569" s="54">
        <f>'Request Details'!$H$5*PQ_Test_UPDOWN[[#This Row],[Rate]]*15</f>
        <v>0</v>
      </c>
      <c r="Q569" s="35"/>
    </row>
    <row r="570" spans="2:17" x14ac:dyDescent="0.3">
      <c r="B570" s="34">
        <f>TEXT(PQ_Test_UPDOWN[[#This Row],[Timestep]]*"00:00:04","HH:MM:SS")+0</f>
        <v>2.5092592592592593E-2</v>
      </c>
      <c r="C570" s="33">
        <v>542</v>
      </c>
      <c r="D570" s="33" t="s">
        <v>27</v>
      </c>
      <c r="E570" s="33">
        <v>0</v>
      </c>
      <c r="F570" s="43">
        <v>0</v>
      </c>
      <c r="G570" s="43">
        <f>IFERROR(G569+PQ_Test_UPDOWN[[#This Row],[Factor]]*PQ_Test_UPDOWN[[#This Row],[Rate]]*IF(Test_type="Up &amp; Down combined",1,0),0)</f>
        <v>0</v>
      </c>
      <c r="H570" s="54">
        <f>'Request Details'!$H$5*PQ_Test_UPDOWN[[#This Row],[Profile]]</f>
        <v>0</v>
      </c>
      <c r="I570" s="54">
        <f>'Request Details'!$H$5*PQ_Test_UPDOWN[[#This Row],[Rate]]*15</f>
        <v>0</v>
      </c>
      <c r="Q570" s="35"/>
    </row>
    <row r="571" spans="2:17" x14ac:dyDescent="0.3">
      <c r="B571" s="34">
        <f>TEXT(PQ_Test_UPDOWN[[#This Row],[Timestep]]*"00:00:04","HH:MM:SS")+0</f>
        <v>2.5138888888888891E-2</v>
      </c>
      <c r="C571" s="33">
        <v>543</v>
      </c>
      <c r="D571" s="33" t="s">
        <v>27</v>
      </c>
      <c r="E571" s="33">
        <v>0</v>
      </c>
      <c r="F571" s="43">
        <v>0</v>
      </c>
      <c r="G571" s="43">
        <f>IFERROR(G570+PQ_Test_UPDOWN[[#This Row],[Factor]]*PQ_Test_UPDOWN[[#This Row],[Rate]]*IF(Test_type="Up &amp; Down combined",1,0),0)</f>
        <v>0</v>
      </c>
      <c r="H571" s="54">
        <f>'Request Details'!$H$5*PQ_Test_UPDOWN[[#This Row],[Profile]]</f>
        <v>0</v>
      </c>
      <c r="I571" s="54">
        <f>'Request Details'!$H$5*PQ_Test_UPDOWN[[#This Row],[Rate]]*15</f>
        <v>0</v>
      </c>
      <c r="Q571" s="35"/>
    </row>
    <row r="572" spans="2:17" x14ac:dyDescent="0.3">
      <c r="B572" s="34">
        <f>TEXT(PQ_Test_UPDOWN[[#This Row],[Timestep]]*"00:00:04","HH:MM:SS")+0</f>
        <v>2.5185185185185185E-2</v>
      </c>
      <c r="C572" s="33">
        <v>544</v>
      </c>
      <c r="D572" s="33" t="s">
        <v>27</v>
      </c>
      <c r="E572" s="33">
        <v>0</v>
      </c>
      <c r="F572" s="43">
        <v>0</v>
      </c>
      <c r="G572" s="43">
        <f>IFERROR(G571+PQ_Test_UPDOWN[[#This Row],[Factor]]*PQ_Test_UPDOWN[[#This Row],[Rate]]*IF(Test_type="Up &amp; Down combined",1,0),0)</f>
        <v>0</v>
      </c>
      <c r="H572" s="54">
        <f>'Request Details'!$H$5*PQ_Test_UPDOWN[[#This Row],[Profile]]</f>
        <v>0</v>
      </c>
      <c r="I572" s="54">
        <f>'Request Details'!$H$5*PQ_Test_UPDOWN[[#This Row],[Rate]]*15</f>
        <v>0</v>
      </c>
      <c r="Q572" s="35"/>
    </row>
    <row r="573" spans="2:17" x14ac:dyDescent="0.3">
      <c r="B573" s="34">
        <f>TEXT(PQ_Test_UPDOWN[[#This Row],[Timestep]]*"00:00:04","HH:MM:SS")+0</f>
        <v>2.5231481481481483E-2</v>
      </c>
      <c r="C573" s="33">
        <v>545</v>
      </c>
      <c r="D573" s="33" t="s">
        <v>27</v>
      </c>
      <c r="E573" s="33">
        <v>0</v>
      </c>
      <c r="F573" s="43">
        <v>0</v>
      </c>
      <c r="G573" s="43">
        <f>IFERROR(G572+PQ_Test_UPDOWN[[#This Row],[Factor]]*PQ_Test_UPDOWN[[#This Row],[Rate]]*IF(Test_type="Up &amp; Down combined",1,0),0)</f>
        <v>0</v>
      </c>
      <c r="H573" s="54">
        <f>'Request Details'!$H$5*PQ_Test_UPDOWN[[#This Row],[Profile]]</f>
        <v>0</v>
      </c>
      <c r="I573" s="54">
        <f>'Request Details'!$H$5*PQ_Test_UPDOWN[[#This Row],[Rate]]*15</f>
        <v>0</v>
      </c>
      <c r="Q573" s="35"/>
    </row>
    <row r="574" spans="2:17" x14ac:dyDescent="0.3">
      <c r="B574" s="34">
        <f>TEXT(PQ_Test_UPDOWN[[#This Row],[Timestep]]*"00:00:04","HH:MM:SS")+0</f>
        <v>2.5277777777777777E-2</v>
      </c>
      <c r="C574" s="33">
        <v>546</v>
      </c>
      <c r="D574" s="33" t="s">
        <v>27</v>
      </c>
      <c r="E574" s="33">
        <v>0</v>
      </c>
      <c r="F574" s="43">
        <v>0</v>
      </c>
      <c r="G574" s="43">
        <f>IFERROR(G573+PQ_Test_UPDOWN[[#This Row],[Factor]]*PQ_Test_UPDOWN[[#This Row],[Rate]]*IF(Test_type="Up &amp; Down combined",1,0),0)</f>
        <v>0</v>
      </c>
      <c r="H574" s="54">
        <f>'Request Details'!$H$5*PQ_Test_UPDOWN[[#This Row],[Profile]]</f>
        <v>0</v>
      </c>
      <c r="I574" s="54">
        <f>'Request Details'!$H$5*PQ_Test_UPDOWN[[#This Row],[Rate]]*15</f>
        <v>0</v>
      </c>
      <c r="Q574" s="35"/>
    </row>
    <row r="575" spans="2:17" x14ac:dyDescent="0.3">
      <c r="B575" s="34">
        <f>TEXT(PQ_Test_UPDOWN[[#This Row],[Timestep]]*"00:00:04","HH:MM:SS")+0</f>
        <v>2.5324074074074079E-2</v>
      </c>
      <c r="C575" s="33">
        <v>547</v>
      </c>
      <c r="D575" s="33" t="s">
        <v>27</v>
      </c>
      <c r="E575" s="33">
        <v>0</v>
      </c>
      <c r="F575" s="43">
        <v>0</v>
      </c>
      <c r="G575" s="43">
        <f>IFERROR(G574+PQ_Test_UPDOWN[[#This Row],[Factor]]*PQ_Test_UPDOWN[[#This Row],[Rate]]*IF(Test_type="Up &amp; Down combined",1,0),0)</f>
        <v>0</v>
      </c>
      <c r="H575" s="54">
        <f>'Request Details'!$H$5*PQ_Test_UPDOWN[[#This Row],[Profile]]</f>
        <v>0</v>
      </c>
      <c r="I575" s="54">
        <f>'Request Details'!$H$5*PQ_Test_UPDOWN[[#This Row],[Rate]]*15</f>
        <v>0</v>
      </c>
      <c r="Q575" s="35"/>
    </row>
    <row r="576" spans="2:17" x14ac:dyDescent="0.3">
      <c r="B576" s="34">
        <f>TEXT(PQ_Test_UPDOWN[[#This Row],[Timestep]]*"00:00:04","HH:MM:SS")+0</f>
        <v>2.5370370370370366E-2</v>
      </c>
      <c r="C576" s="33">
        <v>548</v>
      </c>
      <c r="D576" s="33" t="s">
        <v>27</v>
      </c>
      <c r="E576" s="33">
        <v>0</v>
      </c>
      <c r="F576" s="43">
        <v>0</v>
      </c>
      <c r="G576" s="43">
        <f>IFERROR(G575+PQ_Test_UPDOWN[[#This Row],[Factor]]*PQ_Test_UPDOWN[[#This Row],[Rate]]*IF(Test_type="Up &amp; Down combined",1,0),0)</f>
        <v>0</v>
      </c>
      <c r="H576" s="54">
        <f>'Request Details'!$H$5*PQ_Test_UPDOWN[[#This Row],[Profile]]</f>
        <v>0</v>
      </c>
      <c r="I576" s="54">
        <f>'Request Details'!$H$5*PQ_Test_UPDOWN[[#This Row],[Rate]]*15</f>
        <v>0</v>
      </c>
      <c r="Q576" s="35"/>
    </row>
    <row r="577" spans="2:17" x14ac:dyDescent="0.3">
      <c r="B577" s="34">
        <f>TEXT(PQ_Test_UPDOWN[[#This Row],[Timestep]]*"00:00:04","HH:MM:SS")+0</f>
        <v>2.5416666666666667E-2</v>
      </c>
      <c r="C577" s="33">
        <v>549</v>
      </c>
      <c r="D577" s="33" t="s">
        <v>27</v>
      </c>
      <c r="E577" s="33">
        <v>0</v>
      </c>
      <c r="F577" s="43">
        <v>0</v>
      </c>
      <c r="G577" s="43">
        <f>IFERROR(G576+PQ_Test_UPDOWN[[#This Row],[Factor]]*PQ_Test_UPDOWN[[#This Row],[Rate]]*IF(Test_type="Up &amp; Down combined",1,0),0)</f>
        <v>0</v>
      </c>
      <c r="H577" s="54">
        <f>'Request Details'!$H$5*PQ_Test_UPDOWN[[#This Row],[Profile]]</f>
        <v>0</v>
      </c>
      <c r="I577" s="54">
        <f>'Request Details'!$H$5*PQ_Test_UPDOWN[[#This Row],[Rate]]*15</f>
        <v>0</v>
      </c>
      <c r="Q577" s="35"/>
    </row>
    <row r="578" spans="2:17" x14ac:dyDescent="0.3">
      <c r="B578" s="34">
        <f>TEXT(PQ_Test_UPDOWN[[#This Row],[Timestep]]*"00:00:04","HH:MM:SS")+0</f>
        <v>2.5462962962962962E-2</v>
      </c>
      <c r="C578" s="33">
        <v>550</v>
      </c>
      <c r="D578" s="33" t="s">
        <v>27</v>
      </c>
      <c r="E578" s="33">
        <v>0</v>
      </c>
      <c r="F578" s="43">
        <v>0</v>
      </c>
      <c r="G578" s="43">
        <f>IFERROR(G577+PQ_Test_UPDOWN[[#This Row],[Factor]]*PQ_Test_UPDOWN[[#This Row],[Rate]]*IF(Test_type="Up &amp; Down combined",1,0),0)</f>
        <v>0</v>
      </c>
      <c r="H578" s="54">
        <f>'Request Details'!$H$5*PQ_Test_UPDOWN[[#This Row],[Profile]]</f>
        <v>0</v>
      </c>
      <c r="I578" s="54">
        <f>'Request Details'!$H$5*PQ_Test_UPDOWN[[#This Row],[Rate]]*15</f>
        <v>0</v>
      </c>
      <c r="Q578" s="35"/>
    </row>
    <row r="579" spans="2:17" x14ac:dyDescent="0.3">
      <c r="B579" s="34">
        <f>TEXT(PQ_Test_UPDOWN[[#This Row],[Timestep]]*"00:00:04","HH:MM:SS")+0</f>
        <v>2.5509259259259259E-2</v>
      </c>
      <c r="C579" s="33">
        <v>551</v>
      </c>
      <c r="D579" s="33" t="s">
        <v>27</v>
      </c>
      <c r="E579" s="33">
        <v>0</v>
      </c>
      <c r="F579" s="43">
        <v>0</v>
      </c>
      <c r="G579" s="43">
        <f>IFERROR(G578+PQ_Test_UPDOWN[[#This Row],[Factor]]*PQ_Test_UPDOWN[[#This Row],[Rate]]*IF(Test_type="Up &amp; Down combined",1,0),0)</f>
        <v>0</v>
      </c>
      <c r="H579" s="54">
        <f>'Request Details'!$H$5*PQ_Test_UPDOWN[[#This Row],[Profile]]</f>
        <v>0</v>
      </c>
      <c r="I579" s="54">
        <f>'Request Details'!$H$5*PQ_Test_UPDOWN[[#This Row],[Rate]]*15</f>
        <v>0</v>
      </c>
      <c r="Q579" s="35"/>
    </row>
    <row r="580" spans="2:17" x14ac:dyDescent="0.3">
      <c r="B580" s="34">
        <f>TEXT(PQ_Test_UPDOWN[[#This Row],[Timestep]]*"00:00:04","HH:MM:SS")+0</f>
        <v>2.5555555555555554E-2</v>
      </c>
      <c r="C580" s="33">
        <v>552</v>
      </c>
      <c r="D580" s="33" t="s">
        <v>27</v>
      </c>
      <c r="E580" s="33">
        <v>0</v>
      </c>
      <c r="F580" s="43">
        <v>0</v>
      </c>
      <c r="G580" s="43">
        <f>IFERROR(G579+PQ_Test_UPDOWN[[#This Row],[Factor]]*PQ_Test_UPDOWN[[#This Row],[Rate]]*IF(Test_type="Up &amp; Down combined",1,0),0)</f>
        <v>0</v>
      </c>
      <c r="H580" s="54">
        <f>'Request Details'!$H$5*PQ_Test_UPDOWN[[#This Row],[Profile]]</f>
        <v>0</v>
      </c>
      <c r="I580" s="54">
        <f>'Request Details'!$H$5*PQ_Test_UPDOWN[[#This Row],[Rate]]*15</f>
        <v>0</v>
      </c>
      <c r="Q580" s="35"/>
    </row>
    <row r="581" spans="2:17" x14ac:dyDescent="0.3">
      <c r="B581" s="34">
        <f>TEXT(PQ_Test_UPDOWN[[#This Row],[Timestep]]*"00:00:04","HH:MM:SS")+0</f>
        <v>2.5601851851851851E-2</v>
      </c>
      <c r="C581" s="33">
        <v>553</v>
      </c>
      <c r="D581" s="33" t="s">
        <v>27</v>
      </c>
      <c r="E581" s="33">
        <v>0</v>
      </c>
      <c r="F581" s="43">
        <v>0</v>
      </c>
      <c r="G581" s="43">
        <f>IFERROR(G580+PQ_Test_UPDOWN[[#This Row],[Factor]]*PQ_Test_UPDOWN[[#This Row],[Rate]]*IF(Test_type="Up &amp; Down combined",1,0),0)</f>
        <v>0</v>
      </c>
      <c r="H581" s="54">
        <f>'Request Details'!$H$5*PQ_Test_UPDOWN[[#This Row],[Profile]]</f>
        <v>0</v>
      </c>
      <c r="I581" s="54">
        <f>'Request Details'!$H$5*PQ_Test_UPDOWN[[#This Row],[Rate]]*15</f>
        <v>0</v>
      </c>
      <c r="Q581" s="35"/>
    </row>
    <row r="582" spans="2:17" x14ac:dyDescent="0.3">
      <c r="B582" s="34">
        <f>TEXT(PQ_Test_UPDOWN[[#This Row],[Timestep]]*"00:00:04","HH:MM:SS")+0</f>
        <v>2.5648148148148146E-2</v>
      </c>
      <c r="C582" s="33">
        <v>554</v>
      </c>
      <c r="D582" s="33" t="s">
        <v>27</v>
      </c>
      <c r="E582" s="33">
        <v>0</v>
      </c>
      <c r="F582" s="43">
        <v>0</v>
      </c>
      <c r="G582" s="43">
        <f>IFERROR(G581+PQ_Test_UPDOWN[[#This Row],[Factor]]*PQ_Test_UPDOWN[[#This Row],[Rate]]*IF(Test_type="Up &amp; Down combined",1,0),0)</f>
        <v>0</v>
      </c>
      <c r="H582" s="54">
        <f>'Request Details'!$H$5*PQ_Test_UPDOWN[[#This Row],[Profile]]</f>
        <v>0</v>
      </c>
      <c r="I582" s="54">
        <f>'Request Details'!$H$5*PQ_Test_UPDOWN[[#This Row],[Rate]]*15</f>
        <v>0</v>
      </c>
      <c r="Q582" s="35"/>
    </row>
    <row r="583" spans="2:17" x14ac:dyDescent="0.3">
      <c r="B583" s="34">
        <f>TEXT(PQ_Test_UPDOWN[[#This Row],[Timestep]]*"00:00:04","HH:MM:SS")+0</f>
        <v>2.5694444444444447E-2</v>
      </c>
      <c r="C583" s="33">
        <v>555</v>
      </c>
      <c r="D583" s="33" t="s">
        <v>27</v>
      </c>
      <c r="E583" s="33">
        <v>0</v>
      </c>
      <c r="F583" s="43">
        <v>0</v>
      </c>
      <c r="G583" s="43">
        <f>IFERROR(G582+PQ_Test_UPDOWN[[#This Row],[Factor]]*PQ_Test_UPDOWN[[#This Row],[Rate]]*IF(Test_type="Up &amp; Down combined",1,0),0)</f>
        <v>0</v>
      </c>
      <c r="H583" s="54">
        <f>'Request Details'!$H$5*PQ_Test_UPDOWN[[#This Row],[Profile]]</f>
        <v>0</v>
      </c>
      <c r="I583" s="54">
        <f>'Request Details'!$H$5*PQ_Test_UPDOWN[[#This Row],[Rate]]*15</f>
        <v>0</v>
      </c>
      <c r="Q583" s="35"/>
    </row>
    <row r="584" spans="2:17" x14ac:dyDescent="0.3">
      <c r="B584" s="34">
        <f>TEXT(PQ_Test_UPDOWN[[#This Row],[Timestep]]*"00:00:04","HH:MM:SS")+0</f>
        <v>2.5740740740740745E-2</v>
      </c>
      <c r="C584" s="33">
        <v>556</v>
      </c>
      <c r="D584" s="33" t="s">
        <v>27</v>
      </c>
      <c r="E584" s="33">
        <v>0</v>
      </c>
      <c r="F584" s="43">
        <v>0</v>
      </c>
      <c r="G584" s="43">
        <f>IFERROR(G583+PQ_Test_UPDOWN[[#This Row],[Factor]]*PQ_Test_UPDOWN[[#This Row],[Rate]]*IF(Test_type="Up &amp; Down combined",1,0),0)</f>
        <v>0</v>
      </c>
      <c r="H584" s="54">
        <f>'Request Details'!$H$5*PQ_Test_UPDOWN[[#This Row],[Profile]]</f>
        <v>0</v>
      </c>
      <c r="I584" s="54">
        <f>'Request Details'!$H$5*PQ_Test_UPDOWN[[#This Row],[Rate]]*15</f>
        <v>0</v>
      </c>
      <c r="Q584" s="35"/>
    </row>
    <row r="585" spans="2:17" x14ac:dyDescent="0.3">
      <c r="B585" s="34">
        <f>TEXT(PQ_Test_UPDOWN[[#This Row],[Timestep]]*"00:00:04","HH:MM:SS")+0</f>
        <v>2.5787037037037039E-2</v>
      </c>
      <c r="C585" s="33">
        <v>557</v>
      </c>
      <c r="D585" s="33" t="s">
        <v>27</v>
      </c>
      <c r="E585" s="33">
        <v>0</v>
      </c>
      <c r="F585" s="43">
        <v>0</v>
      </c>
      <c r="G585" s="43">
        <f>IFERROR(G584+PQ_Test_UPDOWN[[#This Row],[Factor]]*PQ_Test_UPDOWN[[#This Row],[Rate]]*IF(Test_type="Up &amp; Down combined",1,0),0)</f>
        <v>0</v>
      </c>
      <c r="H585" s="54">
        <f>'Request Details'!$H$5*PQ_Test_UPDOWN[[#This Row],[Profile]]</f>
        <v>0</v>
      </c>
      <c r="I585" s="54">
        <f>'Request Details'!$H$5*PQ_Test_UPDOWN[[#This Row],[Rate]]*15</f>
        <v>0</v>
      </c>
      <c r="Q585" s="35"/>
    </row>
    <row r="586" spans="2:17" x14ac:dyDescent="0.3">
      <c r="B586" s="34">
        <f>TEXT(PQ_Test_UPDOWN[[#This Row],[Timestep]]*"00:00:04","HH:MM:SS")+0</f>
        <v>2.5833333333333333E-2</v>
      </c>
      <c r="C586" s="33">
        <v>558</v>
      </c>
      <c r="D586" s="33" t="s">
        <v>27</v>
      </c>
      <c r="E586" s="33">
        <v>0</v>
      </c>
      <c r="F586" s="43">
        <v>0</v>
      </c>
      <c r="G586" s="43">
        <f>IFERROR(G585+PQ_Test_UPDOWN[[#This Row],[Factor]]*PQ_Test_UPDOWN[[#This Row],[Rate]]*IF(Test_type="Up &amp; Down combined",1,0),0)</f>
        <v>0</v>
      </c>
      <c r="H586" s="54">
        <f>'Request Details'!$H$5*PQ_Test_UPDOWN[[#This Row],[Profile]]</f>
        <v>0</v>
      </c>
      <c r="I586" s="54">
        <f>'Request Details'!$H$5*PQ_Test_UPDOWN[[#This Row],[Rate]]*15</f>
        <v>0</v>
      </c>
      <c r="Q586" s="35"/>
    </row>
    <row r="587" spans="2:17" x14ac:dyDescent="0.3">
      <c r="B587" s="34">
        <f>TEXT(PQ_Test_UPDOWN[[#This Row],[Timestep]]*"00:00:04","HH:MM:SS")+0</f>
        <v>2.5879629629629627E-2</v>
      </c>
      <c r="C587" s="33">
        <v>559</v>
      </c>
      <c r="D587" s="33" t="s">
        <v>27</v>
      </c>
      <c r="E587" s="33">
        <v>0</v>
      </c>
      <c r="F587" s="43">
        <v>0</v>
      </c>
      <c r="G587" s="43">
        <f>IFERROR(G586+PQ_Test_UPDOWN[[#This Row],[Factor]]*PQ_Test_UPDOWN[[#This Row],[Rate]]*IF(Test_type="Up &amp; Down combined",1,0),0)</f>
        <v>0</v>
      </c>
      <c r="H587" s="54">
        <f>'Request Details'!$H$5*PQ_Test_UPDOWN[[#This Row],[Profile]]</f>
        <v>0</v>
      </c>
      <c r="I587" s="54">
        <f>'Request Details'!$H$5*PQ_Test_UPDOWN[[#This Row],[Rate]]*15</f>
        <v>0</v>
      </c>
      <c r="Q587" s="35"/>
    </row>
    <row r="588" spans="2:17" x14ac:dyDescent="0.3">
      <c r="B588" s="34">
        <f>TEXT(PQ_Test_UPDOWN[[#This Row],[Timestep]]*"00:00:04","HH:MM:SS")+0</f>
        <v>2.5925925925925925E-2</v>
      </c>
      <c r="C588" s="33">
        <v>560</v>
      </c>
      <c r="D588" s="33" t="s">
        <v>27</v>
      </c>
      <c r="E588" s="33">
        <v>0</v>
      </c>
      <c r="F588" s="43">
        <v>0</v>
      </c>
      <c r="G588" s="43">
        <f>IFERROR(G587+PQ_Test_UPDOWN[[#This Row],[Factor]]*PQ_Test_UPDOWN[[#This Row],[Rate]]*IF(Test_type="Up &amp; Down combined",1,0),0)</f>
        <v>0</v>
      </c>
      <c r="H588" s="54">
        <f>'Request Details'!$H$5*PQ_Test_UPDOWN[[#This Row],[Profile]]</f>
        <v>0</v>
      </c>
      <c r="I588" s="54">
        <f>'Request Details'!$H$5*PQ_Test_UPDOWN[[#This Row],[Rate]]*15</f>
        <v>0</v>
      </c>
      <c r="Q588" s="35"/>
    </row>
    <row r="589" spans="2:17" x14ac:dyDescent="0.3">
      <c r="B589" s="34">
        <f>TEXT(PQ_Test_UPDOWN[[#This Row],[Timestep]]*"00:00:04","HH:MM:SS")+0</f>
        <v>2.5972222222222219E-2</v>
      </c>
      <c r="C589" s="33">
        <v>561</v>
      </c>
      <c r="D589" s="33" t="s">
        <v>27</v>
      </c>
      <c r="E589" s="33">
        <v>0</v>
      </c>
      <c r="F589" s="43">
        <v>0</v>
      </c>
      <c r="G589" s="43">
        <f>IFERROR(G588+PQ_Test_UPDOWN[[#This Row],[Factor]]*PQ_Test_UPDOWN[[#This Row],[Rate]]*IF(Test_type="Up &amp; Down combined",1,0),0)</f>
        <v>0</v>
      </c>
      <c r="H589" s="54">
        <f>'Request Details'!$H$5*PQ_Test_UPDOWN[[#This Row],[Profile]]</f>
        <v>0</v>
      </c>
      <c r="I589" s="54">
        <f>'Request Details'!$H$5*PQ_Test_UPDOWN[[#This Row],[Rate]]*15</f>
        <v>0</v>
      </c>
      <c r="Q589" s="35"/>
    </row>
    <row r="590" spans="2:17" x14ac:dyDescent="0.3">
      <c r="B590" s="34">
        <f>TEXT(PQ_Test_UPDOWN[[#This Row],[Timestep]]*"00:00:04","HH:MM:SS")+0</f>
        <v>2.6018518518518521E-2</v>
      </c>
      <c r="C590" s="33">
        <v>562</v>
      </c>
      <c r="D590" s="33" t="s">
        <v>27</v>
      </c>
      <c r="E590" s="33">
        <v>0</v>
      </c>
      <c r="F590" s="43">
        <v>0</v>
      </c>
      <c r="G590" s="43">
        <f>IFERROR(G589+PQ_Test_UPDOWN[[#This Row],[Factor]]*PQ_Test_UPDOWN[[#This Row],[Rate]]*IF(Test_type="Up &amp; Down combined",1,0),0)</f>
        <v>0</v>
      </c>
      <c r="H590" s="54">
        <f>'Request Details'!$H$5*PQ_Test_UPDOWN[[#This Row],[Profile]]</f>
        <v>0</v>
      </c>
      <c r="I590" s="54">
        <f>'Request Details'!$H$5*PQ_Test_UPDOWN[[#This Row],[Rate]]*15</f>
        <v>0</v>
      </c>
      <c r="Q590" s="35"/>
    </row>
    <row r="591" spans="2:17" x14ac:dyDescent="0.3">
      <c r="B591" s="34">
        <f>TEXT(PQ_Test_UPDOWN[[#This Row],[Timestep]]*"00:00:04","HH:MM:SS")+0</f>
        <v>2.6064814814814815E-2</v>
      </c>
      <c r="C591" s="33">
        <v>563</v>
      </c>
      <c r="D591" s="33" t="s">
        <v>27</v>
      </c>
      <c r="E591" s="33">
        <v>0</v>
      </c>
      <c r="F591" s="43">
        <v>0</v>
      </c>
      <c r="G591" s="43">
        <f>IFERROR(G590+PQ_Test_UPDOWN[[#This Row],[Factor]]*PQ_Test_UPDOWN[[#This Row],[Rate]]*IF(Test_type="Up &amp; Down combined",1,0),0)</f>
        <v>0</v>
      </c>
      <c r="H591" s="54">
        <f>'Request Details'!$H$5*PQ_Test_UPDOWN[[#This Row],[Profile]]</f>
        <v>0</v>
      </c>
      <c r="I591" s="54">
        <f>'Request Details'!$H$5*PQ_Test_UPDOWN[[#This Row],[Rate]]*15</f>
        <v>0</v>
      </c>
      <c r="Q591" s="35"/>
    </row>
    <row r="592" spans="2:17" x14ac:dyDescent="0.3">
      <c r="B592" s="34">
        <f>TEXT(PQ_Test_UPDOWN[[#This Row],[Timestep]]*"00:00:04","HH:MM:SS")+0</f>
        <v>2.6111111111111113E-2</v>
      </c>
      <c r="C592" s="33">
        <v>564</v>
      </c>
      <c r="D592" s="33" t="s">
        <v>27</v>
      </c>
      <c r="E592" s="33">
        <v>0</v>
      </c>
      <c r="F592" s="43">
        <v>0</v>
      </c>
      <c r="G592" s="43">
        <f>IFERROR(G591+PQ_Test_UPDOWN[[#This Row],[Factor]]*PQ_Test_UPDOWN[[#This Row],[Rate]]*IF(Test_type="Up &amp; Down combined",1,0),0)</f>
        <v>0</v>
      </c>
      <c r="H592" s="54">
        <f>'Request Details'!$H$5*PQ_Test_UPDOWN[[#This Row],[Profile]]</f>
        <v>0</v>
      </c>
      <c r="I592" s="54">
        <f>'Request Details'!$H$5*PQ_Test_UPDOWN[[#This Row],[Rate]]*15</f>
        <v>0</v>
      </c>
      <c r="Q592" s="35"/>
    </row>
    <row r="593" spans="2:17" x14ac:dyDescent="0.3">
      <c r="B593" s="34">
        <f>TEXT(PQ_Test_UPDOWN[[#This Row],[Timestep]]*"00:00:04","HH:MM:SS")+0</f>
        <v>2.6157407407407407E-2</v>
      </c>
      <c r="C593" s="33">
        <v>565</v>
      </c>
      <c r="D593" s="33" t="s">
        <v>27</v>
      </c>
      <c r="E593" s="33">
        <v>0</v>
      </c>
      <c r="F593" s="43">
        <v>0</v>
      </c>
      <c r="G593" s="43">
        <f>IFERROR(G592+PQ_Test_UPDOWN[[#This Row],[Factor]]*PQ_Test_UPDOWN[[#This Row],[Rate]]*IF(Test_type="Up &amp; Down combined",1,0),0)</f>
        <v>0</v>
      </c>
      <c r="H593" s="54">
        <f>'Request Details'!$H$5*PQ_Test_UPDOWN[[#This Row],[Profile]]</f>
        <v>0</v>
      </c>
      <c r="I593" s="54">
        <f>'Request Details'!$H$5*PQ_Test_UPDOWN[[#This Row],[Rate]]*15</f>
        <v>0</v>
      </c>
      <c r="Q593" s="35"/>
    </row>
    <row r="594" spans="2:17" x14ac:dyDescent="0.3">
      <c r="B594" s="34">
        <f>TEXT(PQ_Test_UPDOWN[[#This Row],[Timestep]]*"00:00:04","HH:MM:SS")+0</f>
        <v>2.6203703703703705E-2</v>
      </c>
      <c r="C594" s="33">
        <v>566</v>
      </c>
      <c r="D594" s="33" t="s">
        <v>27</v>
      </c>
      <c r="E594" s="33">
        <v>0</v>
      </c>
      <c r="F594" s="43">
        <v>0</v>
      </c>
      <c r="G594" s="43">
        <f>IFERROR(G593+PQ_Test_UPDOWN[[#This Row],[Factor]]*PQ_Test_UPDOWN[[#This Row],[Rate]]*IF(Test_type="Up &amp; Down combined",1,0),0)</f>
        <v>0</v>
      </c>
      <c r="H594" s="54">
        <f>'Request Details'!$H$5*PQ_Test_UPDOWN[[#This Row],[Profile]]</f>
        <v>0</v>
      </c>
      <c r="I594" s="54">
        <f>'Request Details'!$H$5*PQ_Test_UPDOWN[[#This Row],[Rate]]*15</f>
        <v>0</v>
      </c>
      <c r="Q594" s="35"/>
    </row>
    <row r="595" spans="2:17" x14ac:dyDescent="0.3">
      <c r="B595" s="34">
        <f>TEXT(PQ_Test_UPDOWN[[#This Row],[Timestep]]*"00:00:04","HH:MM:SS")+0</f>
        <v>2.6249999999999999E-2</v>
      </c>
      <c r="C595" s="33">
        <v>567</v>
      </c>
      <c r="D595" s="33" t="s">
        <v>27</v>
      </c>
      <c r="E595" s="33">
        <v>0</v>
      </c>
      <c r="F595" s="43">
        <v>0</v>
      </c>
      <c r="G595" s="43">
        <f>IFERROR(G594+PQ_Test_UPDOWN[[#This Row],[Factor]]*PQ_Test_UPDOWN[[#This Row],[Rate]]*IF(Test_type="Up &amp; Down combined",1,0),0)</f>
        <v>0</v>
      </c>
      <c r="H595" s="54">
        <f>'Request Details'!$H$5*PQ_Test_UPDOWN[[#This Row],[Profile]]</f>
        <v>0</v>
      </c>
      <c r="I595" s="54">
        <f>'Request Details'!$H$5*PQ_Test_UPDOWN[[#This Row],[Rate]]*15</f>
        <v>0</v>
      </c>
      <c r="Q595" s="35"/>
    </row>
    <row r="596" spans="2:17" x14ac:dyDescent="0.3">
      <c r="B596" s="34">
        <f>TEXT(PQ_Test_UPDOWN[[#This Row],[Timestep]]*"00:00:04","HH:MM:SS")+0</f>
        <v>2.6296296296296293E-2</v>
      </c>
      <c r="C596" s="33">
        <v>568</v>
      </c>
      <c r="D596" s="33" t="s">
        <v>27</v>
      </c>
      <c r="E596" s="33">
        <v>0</v>
      </c>
      <c r="F596" s="43">
        <v>0</v>
      </c>
      <c r="G596" s="43">
        <f>IFERROR(G595+PQ_Test_UPDOWN[[#This Row],[Factor]]*PQ_Test_UPDOWN[[#This Row],[Rate]]*IF(Test_type="Up &amp; Down combined",1,0),0)</f>
        <v>0</v>
      </c>
      <c r="H596" s="54">
        <f>'Request Details'!$H$5*PQ_Test_UPDOWN[[#This Row],[Profile]]</f>
        <v>0</v>
      </c>
      <c r="I596" s="54">
        <f>'Request Details'!$H$5*PQ_Test_UPDOWN[[#This Row],[Rate]]*15</f>
        <v>0</v>
      </c>
      <c r="Q596" s="35"/>
    </row>
    <row r="597" spans="2:17" x14ac:dyDescent="0.3">
      <c r="B597" s="34">
        <f>TEXT(PQ_Test_UPDOWN[[#This Row],[Timestep]]*"00:00:04","HH:MM:SS")+0</f>
        <v>2.6342592592592588E-2</v>
      </c>
      <c r="C597" s="33">
        <v>569</v>
      </c>
      <c r="D597" s="33" t="s">
        <v>27</v>
      </c>
      <c r="E597" s="33">
        <v>0</v>
      </c>
      <c r="F597" s="43">
        <v>0</v>
      </c>
      <c r="G597" s="43">
        <f>IFERROR(G596+PQ_Test_UPDOWN[[#This Row],[Factor]]*PQ_Test_UPDOWN[[#This Row],[Rate]]*IF(Test_type="Up &amp; Down combined",1,0),0)</f>
        <v>0</v>
      </c>
      <c r="H597" s="54">
        <f>'Request Details'!$H$5*PQ_Test_UPDOWN[[#This Row],[Profile]]</f>
        <v>0</v>
      </c>
      <c r="I597" s="54">
        <f>'Request Details'!$H$5*PQ_Test_UPDOWN[[#This Row],[Rate]]*15</f>
        <v>0</v>
      </c>
      <c r="Q597" s="35"/>
    </row>
    <row r="598" spans="2:17" x14ac:dyDescent="0.3">
      <c r="B598" s="34">
        <f>TEXT(PQ_Test_UPDOWN[[#This Row],[Timestep]]*"00:00:04","HH:MM:SS")+0</f>
        <v>2.6388888888888889E-2</v>
      </c>
      <c r="C598" s="33">
        <v>570</v>
      </c>
      <c r="D598" s="33" t="s">
        <v>27</v>
      </c>
      <c r="E598" s="33">
        <v>0</v>
      </c>
      <c r="F598" s="43">
        <v>0</v>
      </c>
      <c r="G598" s="43">
        <f>IFERROR(G597+PQ_Test_UPDOWN[[#This Row],[Factor]]*PQ_Test_UPDOWN[[#This Row],[Rate]]*IF(Test_type="Up &amp; Down combined",1,0),0)</f>
        <v>0</v>
      </c>
      <c r="H598" s="54">
        <f>'Request Details'!$H$5*PQ_Test_UPDOWN[[#This Row],[Profile]]</f>
        <v>0</v>
      </c>
      <c r="I598" s="54">
        <f>'Request Details'!$H$5*PQ_Test_UPDOWN[[#This Row],[Rate]]*15</f>
        <v>0</v>
      </c>
      <c r="Q598" s="35"/>
    </row>
    <row r="599" spans="2:17" x14ac:dyDescent="0.3">
      <c r="B599" s="34">
        <f>TEXT(PQ_Test_UPDOWN[[#This Row],[Timestep]]*"00:00:04","HH:MM:SS")+0</f>
        <v>2.6435185185185187E-2</v>
      </c>
      <c r="C599" s="33">
        <v>571</v>
      </c>
      <c r="D599" s="33" t="s">
        <v>27</v>
      </c>
      <c r="E599" s="33">
        <v>0</v>
      </c>
      <c r="F599" s="43">
        <v>0</v>
      </c>
      <c r="G599" s="43">
        <f>IFERROR(G598+PQ_Test_UPDOWN[[#This Row],[Factor]]*PQ_Test_UPDOWN[[#This Row],[Rate]]*IF(Test_type="Up &amp; Down combined",1,0),0)</f>
        <v>0</v>
      </c>
      <c r="H599" s="54">
        <f>'Request Details'!$H$5*PQ_Test_UPDOWN[[#This Row],[Profile]]</f>
        <v>0</v>
      </c>
      <c r="I599" s="54">
        <f>'Request Details'!$H$5*PQ_Test_UPDOWN[[#This Row],[Rate]]*15</f>
        <v>0</v>
      </c>
      <c r="Q599" s="35"/>
    </row>
    <row r="600" spans="2:17" x14ac:dyDescent="0.3">
      <c r="B600" s="34">
        <f>TEXT(PQ_Test_UPDOWN[[#This Row],[Timestep]]*"00:00:04","HH:MM:SS")+0</f>
        <v>2.6481481481481481E-2</v>
      </c>
      <c r="C600" s="33">
        <v>572</v>
      </c>
      <c r="D600" s="33" t="s">
        <v>27</v>
      </c>
      <c r="E600" s="33">
        <v>0</v>
      </c>
      <c r="F600" s="43">
        <v>0</v>
      </c>
      <c r="G600" s="43">
        <f>IFERROR(G599+PQ_Test_UPDOWN[[#This Row],[Factor]]*PQ_Test_UPDOWN[[#This Row],[Rate]]*IF(Test_type="Up &amp; Down combined",1,0),0)</f>
        <v>0</v>
      </c>
      <c r="H600" s="54">
        <f>'Request Details'!$H$5*PQ_Test_UPDOWN[[#This Row],[Profile]]</f>
        <v>0</v>
      </c>
      <c r="I600" s="54">
        <f>'Request Details'!$H$5*PQ_Test_UPDOWN[[#This Row],[Rate]]*15</f>
        <v>0</v>
      </c>
      <c r="Q600" s="35"/>
    </row>
    <row r="601" spans="2:17" x14ac:dyDescent="0.3">
      <c r="B601" s="34">
        <f>TEXT(PQ_Test_UPDOWN[[#This Row],[Timestep]]*"00:00:04","HH:MM:SS")+0</f>
        <v>2.6527777777777779E-2</v>
      </c>
      <c r="C601" s="33">
        <v>573</v>
      </c>
      <c r="D601" s="33" t="s">
        <v>27</v>
      </c>
      <c r="E601" s="33">
        <v>0</v>
      </c>
      <c r="F601" s="43">
        <v>0</v>
      </c>
      <c r="G601" s="43">
        <f>IFERROR(G600+PQ_Test_UPDOWN[[#This Row],[Factor]]*PQ_Test_UPDOWN[[#This Row],[Rate]]*IF(Test_type="Up &amp; Down combined",1,0),0)</f>
        <v>0</v>
      </c>
      <c r="H601" s="54">
        <f>'Request Details'!$H$5*PQ_Test_UPDOWN[[#This Row],[Profile]]</f>
        <v>0</v>
      </c>
      <c r="I601" s="54">
        <f>'Request Details'!$H$5*PQ_Test_UPDOWN[[#This Row],[Rate]]*15</f>
        <v>0</v>
      </c>
      <c r="Q601" s="35"/>
    </row>
    <row r="602" spans="2:17" x14ac:dyDescent="0.3">
      <c r="B602" s="34">
        <f>TEXT(PQ_Test_UPDOWN[[#This Row],[Timestep]]*"00:00:04","HH:MM:SS")+0</f>
        <v>2.6574074074074073E-2</v>
      </c>
      <c r="C602" s="33">
        <v>574</v>
      </c>
      <c r="D602" s="33" t="s">
        <v>27</v>
      </c>
      <c r="E602" s="33">
        <v>0</v>
      </c>
      <c r="F602" s="43">
        <v>0</v>
      </c>
      <c r="G602" s="43">
        <f>IFERROR(G601+PQ_Test_UPDOWN[[#This Row],[Factor]]*PQ_Test_UPDOWN[[#This Row],[Rate]]*IF(Test_type="Up &amp; Down combined",1,0),0)</f>
        <v>0</v>
      </c>
      <c r="H602" s="54">
        <f>'Request Details'!$H$5*PQ_Test_UPDOWN[[#This Row],[Profile]]</f>
        <v>0</v>
      </c>
      <c r="I602" s="54">
        <f>'Request Details'!$H$5*PQ_Test_UPDOWN[[#This Row],[Rate]]*15</f>
        <v>0</v>
      </c>
      <c r="Q602" s="35"/>
    </row>
    <row r="603" spans="2:17" x14ac:dyDescent="0.3">
      <c r="B603" s="34">
        <f>TEXT(PQ_Test_UPDOWN[[#This Row],[Timestep]]*"00:00:04","HH:MM:SS")+0</f>
        <v>2.6620370370370374E-2</v>
      </c>
      <c r="C603" s="33">
        <v>575</v>
      </c>
      <c r="D603" s="33" t="s">
        <v>27</v>
      </c>
      <c r="E603" s="33">
        <v>0</v>
      </c>
      <c r="F603" s="43">
        <v>0</v>
      </c>
      <c r="G603" s="43">
        <f>IFERROR(G602+PQ_Test_UPDOWN[[#This Row],[Factor]]*PQ_Test_UPDOWN[[#This Row],[Rate]]*IF(Test_type="Up &amp; Down combined",1,0),0)</f>
        <v>0</v>
      </c>
      <c r="H603" s="54">
        <f>'Request Details'!$H$5*PQ_Test_UPDOWN[[#This Row],[Profile]]</f>
        <v>0</v>
      </c>
      <c r="I603" s="54">
        <f>'Request Details'!$H$5*PQ_Test_UPDOWN[[#This Row],[Rate]]*15</f>
        <v>0</v>
      </c>
      <c r="Q603" s="35"/>
    </row>
    <row r="604" spans="2:17" x14ac:dyDescent="0.3">
      <c r="B604" s="34">
        <f>TEXT(PQ_Test_UPDOWN[[#This Row],[Timestep]]*"00:00:04","HH:MM:SS")+0</f>
        <v>2.6666666666666668E-2</v>
      </c>
      <c r="C604" s="33">
        <v>576</v>
      </c>
      <c r="D604" s="33" t="s">
        <v>27</v>
      </c>
      <c r="E604" s="33">
        <v>0</v>
      </c>
      <c r="F604" s="43">
        <v>0</v>
      </c>
      <c r="G604" s="43">
        <f>IFERROR(G603+PQ_Test_UPDOWN[[#This Row],[Factor]]*PQ_Test_UPDOWN[[#This Row],[Rate]]*IF(Test_type="Up &amp; Down combined",1,0),0)</f>
        <v>0</v>
      </c>
      <c r="H604" s="54">
        <f>'Request Details'!$H$5*PQ_Test_UPDOWN[[#This Row],[Profile]]</f>
        <v>0</v>
      </c>
      <c r="I604" s="54">
        <f>'Request Details'!$H$5*PQ_Test_UPDOWN[[#This Row],[Rate]]*15</f>
        <v>0</v>
      </c>
      <c r="Q604" s="35"/>
    </row>
    <row r="605" spans="2:17" x14ac:dyDescent="0.3">
      <c r="B605" s="34">
        <f>TEXT(PQ_Test_UPDOWN[[#This Row],[Timestep]]*"00:00:04","HH:MM:SS")+0</f>
        <v>2.6712962962962966E-2</v>
      </c>
      <c r="C605" s="33">
        <v>577</v>
      </c>
      <c r="D605" s="33" t="s">
        <v>27</v>
      </c>
      <c r="E605" s="33">
        <v>0</v>
      </c>
      <c r="F605" s="43">
        <v>0</v>
      </c>
      <c r="G605" s="43">
        <f>IFERROR(G604+PQ_Test_UPDOWN[[#This Row],[Factor]]*PQ_Test_UPDOWN[[#This Row],[Rate]]*IF(Test_type="Up &amp; Down combined",1,0),0)</f>
        <v>0</v>
      </c>
      <c r="H605" s="54">
        <f>'Request Details'!$H$5*PQ_Test_UPDOWN[[#This Row],[Profile]]</f>
        <v>0</v>
      </c>
      <c r="I605" s="54">
        <f>'Request Details'!$H$5*PQ_Test_UPDOWN[[#This Row],[Rate]]*15</f>
        <v>0</v>
      </c>
      <c r="Q605" s="35"/>
    </row>
    <row r="606" spans="2:17" x14ac:dyDescent="0.3">
      <c r="B606" s="34">
        <f>TEXT(PQ_Test_UPDOWN[[#This Row],[Timestep]]*"00:00:04","HH:MM:SS")+0</f>
        <v>2.6759259259259257E-2</v>
      </c>
      <c r="C606" s="33">
        <v>578</v>
      </c>
      <c r="D606" s="33" t="s">
        <v>27</v>
      </c>
      <c r="E606" s="33">
        <v>0</v>
      </c>
      <c r="F606" s="43">
        <v>0</v>
      </c>
      <c r="G606" s="43">
        <f>IFERROR(G605+PQ_Test_UPDOWN[[#This Row],[Factor]]*PQ_Test_UPDOWN[[#This Row],[Rate]]*IF(Test_type="Up &amp; Down combined",1,0),0)</f>
        <v>0</v>
      </c>
      <c r="H606" s="54">
        <f>'Request Details'!$H$5*PQ_Test_UPDOWN[[#This Row],[Profile]]</f>
        <v>0</v>
      </c>
      <c r="I606" s="54">
        <f>'Request Details'!$H$5*PQ_Test_UPDOWN[[#This Row],[Rate]]*15</f>
        <v>0</v>
      </c>
      <c r="Q606" s="35"/>
    </row>
    <row r="607" spans="2:17" x14ac:dyDescent="0.3">
      <c r="B607" s="34">
        <f>TEXT(PQ_Test_UPDOWN[[#This Row],[Timestep]]*"00:00:04","HH:MM:SS")+0</f>
        <v>2.6805555555555555E-2</v>
      </c>
      <c r="C607" s="33">
        <v>579</v>
      </c>
      <c r="D607" s="33" t="s">
        <v>27</v>
      </c>
      <c r="E607" s="33">
        <v>0</v>
      </c>
      <c r="F607" s="43">
        <v>0</v>
      </c>
      <c r="G607" s="43">
        <f>IFERROR(G606+PQ_Test_UPDOWN[[#This Row],[Factor]]*PQ_Test_UPDOWN[[#This Row],[Rate]]*IF(Test_type="Up &amp; Down combined",1,0),0)</f>
        <v>0</v>
      </c>
      <c r="H607" s="54">
        <f>'Request Details'!$H$5*PQ_Test_UPDOWN[[#This Row],[Profile]]</f>
        <v>0</v>
      </c>
      <c r="I607" s="54">
        <f>'Request Details'!$H$5*PQ_Test_UPDOWN[[#This Row],[Rate]]*15</f>
        <v>0</v>
      </c>
      <c r="Q607" s="35"/>
    </row>
    <row r="608" spans="2:17" x14ac:dyDescent="0.3">
      <c r="B608" s="34">
        <f>TEXT(PQ_Test_UPDOWN[[#This Row],[Timestep]]*"00:00:04","HH:MM:SS")+0</f>
        <v>2.6851851851851849E-2</v>
      </c>
      <c r="C608" s="33">
        <v>580</v>
      </c>
      <c r="D608" s="33" t="s">
        <v>27</v>
      </c>
      <c r="E608" s="33">
        <v>0</v>
      </c>
      <c r="F608" s="43">
        <v>0</v>
      </c>
      <c r="G608" s="43">
        <f>IFERROR(G607+PQ_Test_UPDOWN[[#This Row],[Factor]]*PQ_Test_UPDOWN[[#This Row],[Rate]]*IF(Test_type="Up &amp; Down combined",1,0),0)</f>
        <v>0</v>
      </c>
      <c r="H608" s="54">
        <f>'Request Details'!$H$5*PQ_Test_UPDOWN[[#This Row],[Profile]]</f>
        <v>0</v>
      </c>
      <c r="I608" s="54">
        <f>'Request Details'!$H$5*PQ_Test_UPDOWN[[#This Row],[Rate]]*15</f>
        <v>0</v>
      </c>
      <c r="Q608" s="35"/>
    </row>
    <row r="609" spans="2:17" x14ac:dyDescent="0.3">
      <c r="B609" s="34">
        <f>TEXT(PQ_Test_UPDOWN[[#This Row],[Timestep]]*"00:00:04","HH:MM:SS")+0</f>
        <v>2.6898148148148147E-2</v>
      </c>
      <c r="C609" s="33">
        <v>581</v>
      </c>
      <c r="D609" s="33" t="s">
        <v>27</v>
      </c>
      <c r="E609" s="33">
        <v>0</v>
      </c>
      <c r="F609" s="43">
        <v>0</v>
      </c>
      <c r="G609" s="43">
        <f>IFERROR(G608+PQ_Test_UPDOWN[[#This Row],[Factor]]*PQ_Test_UPDOWN[[#This Row],[Rate]]*IF(Test_type="Up &amp; Down combined",1,0),0)</f>
        <v>0</v>
      </c>
      <c r="H609" s="54">
        <f>'Request Details'!$H$5*PQ_Test_UPDOWN[[#This Row],[Profile]]</f>
        <v>0</v>
      </c>
      <c r="I609" s="54">
        <f>'Request Details'!$H$5*PQ_Test_UPDOWN[[#This Row],[Rate]]*15</f>
        <v>0</v>
      </c>
      <c r="Q609" s="35"/>
    </row>
    <row r="610" spans="2:17" x14ac:dyDescent="0.3">
      <c r="B610" s="34">
        <f>TEXT(PQ_Test_UPDOWN[[#This Row],[Timestep]]*"00:00:04","HH:MM:SS")+0</f>
        <v>2.6944444444444441E-2</v>
      </c>
      <c r="C610" s="33">
        <v>582</v>
      </c>
      <c r="D610" s="33" t="s">
        <v>27</v>
      </c>
      <c r="E610" s="33">
        <v>0</v>
      </c>
      <c r="F610" s="43">
        <v>0</v>
      </c>
      <c r="G610" s="43">
        <f>IFERROR(G609+PQ_Test_UPDOWN[[#This Row],[Factor]]*PQ_Test_UPDOWN[[#This Row],[Rate]]*IF(Test_type="Up &amp; Down combined",1,0),0)</f>
        <v>0</v>
      </c>
      <c r="H610" s="54">
        <f>'Request Details'!$H$5*PQ_Test_UPDOWN[[#This Row],[Profile]]</f>
        <v>0</v>
      </c>
      <c r="I610" s="54">
        <f>'Request Details'!$H$5*PQ_Test_UPDOWN[[#This Row],[Rate]]*15</f>
        <v>0</v>
      </c>
      <c r="Q610" s="35"/>
    </row>
    <row r="611" spans="2:17" x14ac:dyDescent="0.3">
      <c r="B611" s="34">
        <f>TEXT(PQ_Test_UPDOWN[[#This Row],[Timestep]]*"00:00:04","HH:MM:SS")+0</f>
        <v>2.6990740740740742E-2</v>
      </c>
      <c r="C611" s="33">
        <v>583</v>
      </c>
      <c r="D611" s="33" t="s">
        <v>27</v>
      </c>
      <c r="E611" s="33">
        <v>0</v>
      </c>
      <c r="F611" s="43">
        <v>0</v>
      </c>
      <c r="G611" s="43">
        <f>IFERROR(G610+PQ_Test_UPDOWN[[#This Row],[Factor]]*PQ_Test_UPDOWN[[#This Row],[Rate]]*IF(Test_type="Up &amp; Down combined",1,0),0)</f>
        <v>0</v>
      </c>
      <c r="H611" s="54">
        <f>'Request Details'!$H$5*PQ_Test_UPDOWN[[#This Row],[Profile]]</f>
        <v>0</v>
      </c>
      <c r="I611" s="54">
        <f>'Request Details'!$H$5*PQ_Test_UPDOWN[[#This Row],[Rate]]*15</f>
        <v>0</v>
      </c>
      <c r="Q611" s="35"/>
    </row>
    <row r="612" spans="2:17" x14ac:dyDescent="0.3">
      <c r="B612" s="34">
        <f>TEXT(PQ_Test_UPDOWN[[#This Row],[Timestep]]*"00:00:04","HH:MM:SS")+0</f>
        <v>2.7037037037037037E-2</v>
      </c>
      <c r="C612" s="33">
        <v>584</v>
      </c>
      <c r="D612" s="33" t="s">
        <v>27</v>
      </c>
      <c r="E612" s="33">
        <v>0</v>
      </c>
      <c r="F612" s="43">
        <v>0</v>
      </c>
      <c r="G612" s="43">
        <f>IFERROR(G611+PQ_Test_UPDOWN[[#This Row],[Factor]]*PQ_Test_UPDOWN[[#This Row],[Rate]]*IF(Test_type="Up &amp; Down combined",1,0),0)</f>
        <v>0</v>
      </c>
      <c r="H612" s="54">
        <f>'Request Details'!$H$5*PQ_Test_UPDOWN[[#This Row],[Profile]]</f>
        <v>0</v>
      </c>
      <c r="I612" s="54">
        <f>'Request Details'!$H$5*PQ_Test_UPDOWN[[#This Row],[Rate]]*15</f>
        <v>0</v>
      </c>
      <c r="Q612" s="35"/>
    </row>
    <row r="613" spans="2:17" x14ac:dyDescent="0.3">
      <c r="B613" s="34">
        <f>TEXT(PQ_Test_UPDOWN[[#This Row],[Timestep]]*"00:00:04","HH:MM:SS")+0</f>
        <v>2.7083333333333334E-2</v>
      </c>
      <c r="C613" s="33">
        <v>585</v>
      </c>
      <c r="D613" s="33" t="s">
        <v>27</v>
      </c>
      <c r="E613" s="33">
        <v>0</v>
      </c>
      <c r="F613" s="43">
        <v>0</v>
      </c>
      <c r="G613" s="43">
        <f>IFERROR(G612+PQ_Test_UPDOWN[[#This Row],[Factor]]*PQ_Test_UPDOWN[[#This Row],[Rate]]*IF(Test_type="Up &amp; Down combined",1,0),0)</f>
        <v>0</v>
      </c>
      <c r="H613" s="54">
        <f>'Request Details'!$H$5*PQ_Test_UPDOWN[[#This Row],[Profile]]</f>
        <v>0</v>
      </c>
      <c r="I613" s="54">
        <f>'Request Details'!$H$5*PQ_Test_UPDOWN[[#This Row],[Rate]]*15</f>
        <v>0</v>
      </c>
      <c r="Q613" s="35"/>
    </row>
    <row r="614" spans="2:17" x14ac:dyDescent="0.3">
      <c r="B614" s="34">
        <f>TEXT(PQ_Test_UPDOWN[[#This Row],[Timestep]]*"00:00:04","HH:MM:SS")+0</f>
        <v>2.7129629629629632E-2</v>
      </c>
      <c r="C614" s="33">
        <v>586</v>
      </c>
      <c r="D614" s="33" t="s">
        <v>27</v>
      </c>
      <c r="E614" s="33">
        <v>0</v>
      </c>
      <c r="F614" s="43">
        <v>0</v>
      </c>
      <c r="G614" s="43">
        <f>IFERROR(G613+PQ_Test_UPDOWN[[#This Row],[Factor]]*PQ_Test_UPDOWN[[#This Row],[Rate]]*IF(Test_type="Up &amp; Down combined",1,0),0)</f>
        <v>0</v>
      </c>
      <c r="H614" s="54">
        <f>'Request Details'!$H$5*PQ_Test_UPDOWN[[#This Row],[Profile]]</f>
        <v>0</v>
      </c>
      <c r="I614" s="54">
        <f>'Request Details'!$H$5*PQ_Test_UPDOWN[[#This Row],[Rate]]*15</f>
        <v>0</v>
      </c>
      <c r="Q614" s="35"/>
    </row>
    <row r="615" spans="2:17" x14ac:dyDescent="0.3">
      <c r="B615" s="34">
        <f>TEXT(PQ_Test_UPDOWN[[#This Row],[Timestep]]*"00:00:04","HH:MM:SS")+0</f>
        <v>2.7175925925925926E-2</v>
      </c>
      <c r="C615" s="33">
        <v>587</v>
      </c>
      <c r="D615" s="33" t="s">
        <v>27</v>
      </c>
      <c r="E615" s="33">
        <v>0</v>
      </c>
      <c r="F615" s="43">
        <v>0</v>
      </c>
      <c r="G615" s="43">
        <f>IFERROR(G614+PQ_Test_UPDOWN[[#This Row],[Factor]]*PQ_Test_UPDOWN[[#This Row],[Rate]]*IF(Test_type="Up &amp; Down combined",1,0),0)</f>
        <v>0</v>
      </c>
      <c r="H615" s="54">
        <f>'Request Details'!$H$5*PQ_Test_UPDOWN[[#This Row],[Profile]]</f>
        <v>0</v>
      </c>
      <c r="I615" s="54">
        <f>'Request Details'!$H$5*PQ_Test_UPDOWN[[#This Row],[Rate]]*15</f>
        <v>0</v>
      </c>
      <c r="Q615" s="35"/>
    </row>
    <row r="616" spans="2:17" x14ac:dyDescent="0.3">
      <c r="B616" s="34">
        <f>TEXT(PQ_Test_UPDOWN[[#This Row],[Timestep]]*"00:00:04","HH:MM:SS")+0</f>
        <v>2.7222222222222228E-2</v>
      </c>
      <c r="C616" s="33">
        <v>588</v>
      </c>
      <c r="D616" s="33" t="s">
        <v>27</v>
      </c>
      <c r="E616" s="33">
        <v>0</v>
      </c>
      <c r="F616" s="43">
        <v>0</v>
      </c>
      <c r="G616" s="43">
        <f>IFERROR(G615+PQ_Test_UPDOWN[[#This Row],[Factor]]*PQ_Test_UPDOWN[[#This Row],[Rate]]*IF(Test_type="Up &amp; Down combined",1,0),0)</f>
        <v>0</v>
      </c>
      <c r="H616" s="54">
        <f>'Request Details'!$H$5*PQ_Test_UPDOWN[[#This Row],[Profile]]</f>
        <v>0</v>
      </c>
      <c r="I616" s="54">
        <f>'Request Details'!$H$5*PQ_Test_UPDOWN[[#This Row],[Rate]]*15</f>
        <v>0</v>
      </c>
      <c r="Q616" s="35"/>
    </row>
    <row r="617" spans="2:17" x14ac:dyDescent="0.3">
      <c r="B617" s="34">
        <f>TEXT(PQ_Test_UPDOWN[[#This Row],[Timestep]]*"00:00:04","HH:MM:SS")+0</f>
        <v>2.7268518518518515E-2</v>
      </c>
      <c r="C617" s="33">
        <v>589</v>
      </c>
      <c r="D617" s="33" t="s">
        <v>27</v>
      </c>
      <c r="E617" s="33">
        <v>0</v>
      </c>
      <c r="F617" s="43">
        <v>0</v>
      </c>
      <c r="G617" s="43">
        <f>IFERROR(G616+PQ_Test_UPDOWN[[#This Row],[Factor]]*PQ_Test_UPDOWN[[#This Row],[Rate]]*IF(Test_type="Up &amp; Down combined",1,0),0)</f>
        <v>0</v>
      </c>
      <c r="H617" s="54">
        <f>'Request Details'!$H$5*PQ_Test_UPDOWN[[#This Row],[Profile]]</f>
        <v>0</v>
      </c>
      <c r="I617" s="54">
        <f>'Request Details'!$H$5*PQ_Test_UPDOWN[[#This Row],[Rate]]*15</f>
        <v>0</v>
      </c>
      <c r="Q617" s="35"/>
    </row>
    <row r="618" spans="2:17" x14ac:dyDescent="0.3">
      <c r="B618" s="34">
        <f>TEXT(PQ_Test_UPDOWN[[#This Row],[Timestep]]*"00:00:04","HH:MM:SS")+0</f>
        <v>2.7314814814814816E-2</v>
      </c>
      <c r="C618" s="33">
        <v>590</v>
      </c>
      <c r="D618" s="33" t="s">
        <v>27</v>
      </c>
      <c r="E618" s="33">
        <v>0</v>
      </c>
      <c r="F618" s="43">
        <v>0</v>
      </c>
      <c r="G618" s="43">
        <f>IFERROR(G617+PQ_Test_UPDOWN[[#This Row],[Factor]]*PQ_Test_UPDOWN[[#This Row],[Rate]]*IF(Test_type="Up &amp; Down combined",1,0),0)</f>
        <v>0</v>
      </c>
      <c r="H618" s="54">
        <f>'Request Details'!$H$5*PQ_Test_UPDOWN[[#This Row],[Profile]]</f>
        <v>0</v>
      </c>
      <c r="I618" s="54">
        <f>'Request Details'!$H$5*PQ_Test_UPDOWN[[#This Row],[Rate]]*15</f>
        <v>0</v>
      </c>
      <c r="Q618" s="35"/>
    </row>
    <row r="619" spans="2:17" x14ac:dyDescent="0.3">
      <c r="B619" s="34">
        <f>TEXT(PQ_Test_UPDOWN[[#This Row],[Timestep]]*"00:00:04","HH:MM:SS")+0</f>
        <v>2.736111111111111E-2</v>
      </c>
      <c r="C619" s="33">
        <v>591</v>
      </c>
      <c r="D619" s="33" t="s">
        <v>27</v>
      </c>
      <c r="E619" s="33">
        <v>0</v>
      </c>
      <c r="F619" s="43">
        <v>0</v>
      </c>
      <c r="G619" s="43">
        <f>IFERROR(G618+PQ_Test_UPDOWN[[#This Row],[Factor]]*PQ_Test_UPDOWN[[#This Row],[Rate]]*IF(Test_type="Up &amp; Down combined",1,0),0)</f>
        <v>0</v>
      </c>
      <c r="H619" s="54">
        <f>'Request Details'!$H$5*PQ_Test_UPDOWN[[#This Row],[Profile]]</f>
        <v>0</v>
      </c>
      <c r="I619" s="54">
        <f>'Request Details'!$H$5*PQ_Test_UPDOWN[[#This Row],[Rate]]*15</f>
        <v>0</v>
      </c>
      <c r="Q619" s="35"/>
    </row>
    <row r="620" spans="2:17" x14ac:dyDescent="0.3">
      <c r="B620" s="34">
        <f>TEXT(PQ_Test_UPDOWN[[#This Row],[Timestep]]*"00:00:04","HH:MM:SS")+0</f>
        <v>2.7407407407407408E-2</v>
      </c>
      <c r="C620" s="33">
        <v>592</v>
      </c>
      <c r="D620" s="33" t="s">
        <v>27</v>
      </c>
      <c r="E620" s="33">
        <v>0</v>
      </c>
      <c r="F620" s="43">
        <v>0</v>
      </c>
      <c r="G620" s="43">
        <f>IFERROR(G619+PQ_Test_UPDOWN[[#This Row],[Factor]]*PQ_Test_UPDOWN[[#This Row],[Rate]]*IF(Test_type="Up &amp; Down combined",1,0),0)</f>
        <v>0</v>
      </c>
      <c r="H620" s="54">
        <f>'Request Details'!$H$5*PQ_Test_UPDOWN[[#This Row],[Profile]]</f>
        <v>0</v>
      </c>
      <c r="I620" s="54">
        <f>'Request Details'!$H$5*PQ_Test_UPDOWN[[#This Row],[Rate]]*15</f>
        <v>0</v>
      </c>
      <c r="Q620" s="35"/>
    </row>
    <row r="621" spans="2:17" x14ac:dyDescent="0.3">
      <c r="B621" s="34">
        <f>TEXT(PQ_Test_UPDOWN[[#This Row],[Timestep]]*"00:00:04","HH:MM:SS")+0</f>
        <v>2.7453703703703702E-2</v>
      </c>
      <c r="C621" s="33">
        <v>593</v>
      </c>
      <c r="D621" s="33" t="s">
        <v>27</v>
      </c>
      <c r="E621" s="33">
        <v>0</v>
      </c>
      <c r="F621" s="43">
        <v>0</v>
      </c>
      <c r="G621" s="43">
        <f>IFERROR(G620+PQ_Test_UPDOWN[[#This Row],[Factor]]*PQ_Test_UPDOWN[[#This Row],[Rate]]*IF(Test_type="Up &amp; Down combined",1,0),0)</f>
        <v>0</v>
      </c>
      <c r="H621" s="54">
        <f>'Request Details'!$H$5*PQ_Test_UPDOWN[[#This Row],[Profile]]</f>
        <v>0</v>
      </c>
      <c r="I621" s="54">
        <f>'Request Details'!$H$5*PQ_Test_UPDOWN[[#This Row],[Rate]]*15</f>
        <v>0</v>
      </c>
      <c r="Q621" s="35"/>
    </row>
    <row r="622" spans="2:17" x14ac:dyDescent="0.3">
      <c r="B622" s="34">
        <f>TEXT(PQ_Test_UPDOWN[[#This Row],[Timestep]]*"00:00:04","HH:MM:SS")+0</f>
        <v>2.75E-2</v>
      </c>
      <c r="C622" s="33">
        <v>594</v>
      </c>
      <c r="D622" s="33" t="s">
        <v>27</v>
      </c>
      <c r="E622" s="33">
        <v>0</v>
      </c>
      <c r="F622" s="43">
        <v>0</v>
      </c>
      <c r="G622" s="43">
        <f>IFERROR(G621+PQ_Test_UPDOWN[[#This Row],[Factor]]*PQ_Test_UPDOWN[[#This Row],[Rate]]*IF(Test_type="Up &amp; Down combined",1,0),0)</f>
        <v>0</v>
      </c>
      <c r="H622" s="54">
        <f>'Request Details'!$H$5*PQ_Test_UPDOWN[[#This Row],[Profile]]</f>
        <v>0</v>
      </c>
      <c r="I622" s="54">
        <f>'Request Details'!$H$5*PQ_Test_UPDOWN[[#This Row],[Rate]]*15</f>
        <v>0</v>
      </c>
      <c r="Q622" s="35"/>
    </row>
    <row r="623" spans="2:17" x14ac:dyDescent="0.3">
      <c r="B623" s="34">
        <f>TEXT(PQ_Test_UPDOWN[[#This Row],[Timestep]]*"00:00:04","HH:MM:SS")+0</f>
        <v>2.7546296296296294E-2</v>
      </c>
      <c r="C623" s="33">
        <v>595</v>
      </c>
      <c r="D623" s="33" t="s">
        <v>27</v>
      </c>
      <c r="E623" s="33">
        <v>0</v>
      </c>
      <c r="F623" s="43">
        <v>0</v>
      </c>
      <c r="G623" s="43">
        <f>IFERROR(G622+PQ_Test_UPDOWN[[#This Row],[Factor]]*PQ_Test_UPDOWN[[#This Row],[Rate]]*IF(Test_type="Up &amp; Down combined",1,0),0)</f>
        <v>0</v>
      </c>
      <c r="H623" s="54">
        <f>'Request Details'!$H$5*PQ_Test_UPDOWN[[#This Row],[Profile]]</f>
        <v>0</v>
      </c>
      <c r="I623" s="54">
        <f>'Request Details'!$H$5*PQ_Test_UPDOWN[[#This Row],[Rate]]*15</f>
        <v>0</v>
      </c>
      <c r="Q623" s="35"/>
    </row>
    <row r="624" spans="2:17" x14ac:dyDescent="0.3">
      <c r="B624" s="34">
        <f>TEXT(PQ_Test_UPDOWN[[#This Row],[Timestep]]*"00:00:04","HH:MM:SS")+0</f>
        <v>2.7592592592592596E-2</v>
      </c>
      <c r="C624" s="33">
        <v>596</v>
      </c>
      <c r="D624" s="33" t="s">
        <v>27</v>
      </c>
      <c r="E624" s="33">
        <v>0</v>
      </c>
      <c r="F624" s="43">
        <v>0</v>
      </c>
      <c r="G624" s="43">
        <f>IFERROR(G623+PQ_Test_UPDOWN[[#This Row],[Factor]]*PQ_Test_UPDOWN[[#This Row],[Rate]]*IF(Test_type="Up &amp; Down combined",1,0),0)</f>
        <v>0</v>
      </c>
      <c r="H624" s="54">
        <f>'Request Details'!$H$5*PQ_Test_UPDOWN[[#This Row],[Profile]]</f>
        <v>0</v>
      </c>
      <c r="I624" s="54">
        <f>'Request Details'!$H$5*PQ_Test_UPDOWN[[#This Row],[Rate]]*15</f>
        <v>0</v>
      </c>
      <c r="Q624" s="35"/>
    </row>
    <row r="625" spans="2:17" x14ac:dyDescent="0.3">
      <c r="B625" s="34">
        <f>TEXT(PQ_Test_UPDOWN[[#This Row],[Timestep]]*"00:00:04","HH:MM:SS")+0</f>
        <v>2.763888888888889E-2</v>
      </c>
      <c r="C625" s="33">
        <v>597</v>
      </c>
      <c r="D625" s="33" t="s">
        <v>27</v>
      </c>
      <c r="E625" s="33">
        <v>0</v>
      </c>
      <c r="F625" s="43">
        <v>0</v>
      </c>
      <c r="G625" s="43">
        <f>IFERROR(G624+PQ_Test_UPDOWN[[#This Row],[Factor]]*PQ_Test_UPDOWN[[#This Row],[Rate]]*IF(Test_type="Up &amp; Down combined",1,0),0)</f>
        <v>0</v>
      </c>
      <c r="H625" s="54">
        <f>'Request Details'!$H$5*PQ_Test_UPDOWN[[#This Row],[Profile]]</f>
        <v>0</v>
      </c>
      <c r="I625" s="54">
        <f>'Request Details'!$H$5*PQ_Test_UPDOWN[[#This Row],[Rate]]*15</f>
        <v>0</v>
      </c>
      <c r="Q625" s="35"/>
    </row>
    <row r="626" spans="2:17" x14ac:dyDescent="0.3">
      <c r="B626" s="34">
        <f>TEXT(PQ_Test_UPDOWN[[#This Row],[Timestep]]*"00:00:04","HH:MM:SS")+0</f>
        <v>2.7685185185185188E-2</v>
      </c>
      <c r="C626" s="33">
        <v>598</v>
      </c>
      <c r="D626" s="33" t="s">
        <v>27</v>
      </c>
      <c r="E626" s="33">
        <v>0</v>
      </c>
      <c r="F626" s="43">
        <v>0</v>
      </c>
      <c r="G626" s="43">
        <f>IFERROR(G625+PQ_Test_UPDOWN[[#This Row],[Factor]]*PQ_Test_UPDOWN[[#This Row],[Rate]]*IF(Test_type="Up &amp; Down combined",1,0),0)</f>
        <v>0</v>
      </c>
      <c r="H626" s="54">
        <f>'Request Details'!$H$5*PQ_Test_UPDOWN[[#This Row],[Profile]]</f>
        <v>0</v>
      </c>
      <c r="I626" s="54">
        <f>'Request Details'!$H$5*PQ_Test_UPDOWN[[#This Row],[Rate]]*15</f>
        <v>0</v>
      </c>
      <c r="Q626" s="35"/>
    </row>
    <row r="627" spans="2:17" x14ac:dyDescent="0.3">
      <c r="B627" s="34">
        <f>TEXT(PQ_Test_UPDOWN[[#This Row],[Timestep]]*"00:00:04","HH:MM:SS")+0</f>
        <v>2.7731481481481478E-2</v>
      </c>
      <c r="C627" s="33">
        <v>599</v>
      </c>
      <c r="D627" s="33" t="s">
        <v>27</v>
      </c>
      <c r="E627" s="33">
        <v>0</v>
      </c>
      <c r="F627" s="43">
        <v>0</v>
      </c>
      <c r="G627" s="43">
        <f>IFERROR(G626+PQ_Test_UPDOWN[[#This Row],[Factor]]*PQ_Test_UPDOWN[[#This Row],[Rate]]*IF(Test_type="Up &amp; Down combined",1,0),0)</f>
        <v>0</v>
      </c>
      <c r="H627" s="54">
        <f>'Request Details'!$H$5*PQ_Test_UPDOWN[[#This Row],[Profile]]</f>
        <v>0</v>
      </c>
      <c r="I627" s="54">
        <f>'Request Details'!$H$5*PQ_Test_UPDOWN[[#This Row],[Rate]]*15</f>
        <v>0</v>
      </c>
      <c r="Q627" s="35"/>
    </row>
    <row r="628" spans="2:17" x14ac:dyDescent="0.3">
      <c r="B628" s="34">
        <f>TEXT(PQ_Test_UPDOWN[[#This Row],[Timestep]]*"00:00:04","HH:MM:SS")+0</f>
        <v>2.7777777777777776E-2</v>
      </c>
      <c r="C628" s="33">
        <v>600</v>
      </c>
      <c r="D628" s="33" t="s">
        <v>27</v>
      </c>
      <c r="E628" s="33">
        <v>0</v>
      </c>
      <c r="F628" s="43">
        <v>0</v>
      </c>
      <c r="G628" s="43">
        <f>IFERROR(G627+PQ_Test_UPDOWN[[#This Row],[Factor]]*PQ_Test_UPDOWN[[#This Row],[Rate]]*IF(Test_type="Up &amp; Down combined",1,0),0)</f>
        <v>0</v>
      </c>
      <c r="H628" s="54">
        <f>'Request Details'!$H$5*PQ_Test_UPDOWN[[#This Row],[Profile]]</f>
        <v>0</v>
      </c>
      <c r="I628" s="54">
        <f>'Request Details'!$H$5*PQ_Test_UPDOWN[[#This Row],[Rate]]*15</f>
        <v>0</v>
      </c>
      <c r="Q628" s="35"/>
    </row>
    <row r="629" spans="2:17" x14ac:dyDescent="0.3">
      <c r="B629" s="34">
        <f>TEXT(PQ_Test_UPDOWN[[#This Row],[Timestep]]*"00:00:04","HH:MM:SS")+0</f>
        <v>2.7824074074074074E-2</v>
      </c>
      <c r="C629" s="33">
        <v>601</v>
      </c>
      <c r="D629" s="33" t="s">
        <v>46</v>
      </c>
      <c r="E629" s="33">
        <v>-1</v>
      </c>
      <c r="F629" s="43">
        <v>1.3333333333333334E-2</v>
      </c>
      <c r="G629" s="43">
        <f>IFERROR(G628+PQ_Test_UPDOWN[[#This Row],[Factor]]*PQ_Test_UPDOWN[[#This Row],[Rate]]*IF(Test_type="Up &amp; Down combined",1,0),0)</f>
        <v>0</v>
      </c>
      <c r="H629" s="54">
        <f>'Request Details'!$H$5*PQ_Test_UPDOWN[[#This Row],[Profile]]</f>
        <v>0</v>
      </c>
      <c r="I629" s="54">
        <f>'Request Details'!$H$5*PQ_Test_UPDOWN[[#This Row],[Rate]]*15</f>
        <v>2</v>
      </c>
      <c r="Q629" s="35"/>
    </row>
    <row r="630" spans="2:17" x14ac:dyDescent="0.3">
      <c r="B630" s="34">
        <f>TEXT(PQ_Test_UPDOWN[[#This Row],[Timestep]]*"00:00:04","HH:MM:SS")+0</f>
        <v>2.7870370370370368E-2</v>
      </c>
      <c r="C630" s="33">
        <v>602</v>
      </c>
      <c r="D630" s="33" t="s">
        <v>46</v>
      </c>
      <c r="E630" s="33">
        <v>-1</v>
      </c>
      <c r="F630" s="43">
        <v>1.3333333333333334E-2</v>
      </c>
      <c r="G630" s="43">
        <f>IFERROR(G629+PQ_Test_UPDOWN[[#This Row],[Factor]]*PQ_Test_UPDOWN[[#This Row],[Rate]]*IF(Test_type="Up &amp; Down combined",1,0),0)</f>
        <v>0</v>
      </c>
      <c r="H630" s="54">
        <f>'Request Details'!$H$5*PQ_Test_UPDOWN[[#This Row],[Profile]]</f>
        <v>0</v>
      </c>
      <c r="I630" s="54">
        <f>'Request Details'!$H$5*PQ_Test_UPDOWN[[#This Row],[Rate]]*15</f>
        <v>2</v>
      </c>
      <c r="Q630" s="35"/>
    </row>
    <row r="631" spans="2:17" x14ac:dyDescent="0.3">
      <c r="B631" s="34">
        <f>TEXT(PQ_Test_UPDOWN[[#This Row],[Timestep]]*"00:00:04","HH:MM:SS")+0</f>
        <v>2.7916666666666669E-2</v>
      </c>
      <c r="C631" s="33">
        <v>603</v>
      </c>
      <c r="D631" s="33" t="s">
        <v>46</v>
      </c>
      <c r="E631" s="33">
        <v>-1</v>
      </c>
      <c r="F631" s="43">
        <v>1.3333333333333334E-2</v>
      </c>
      <c r="G631" s="43">
        <f>IFERROR(G630+PQ_Test_UPDOWN[[#This Row],[Factor]]*PQ_Test_UPDOWN[[#This Row],[Rate]]*IF(Test_type="Up &amp; Down combined",1,0),0)</f>
        <v>0</v>
      </c>
      <c r="H631" s="54">
        <f>'Request Details'!$H$5*PQ_Test_UPDOWN[[#This Row],[Profile]]</f>
        <v>0</v>
      </c>
      <c r="I631" s="54">
        <f>'Request Details'!$H$5*PQ_Test_UPDOWN[[#This Row],[Rate]]*15</f>
        <v>2</v>
      </c>
      <c r="Q631" s="35"/>
    </row>
    <row r="632" spans="2:17" x14ac:dyDescent="0.3">
      <c r="B632" s="34">
        <f>TEXT(PQ_Test_UPDOWN[[#This Row],[Timestep]]*"00:00:04","HH:MM:SS")+0</f>
        <v>2.7962962962962964E-2</v>
      </c>
      <c r="C632" s="33">
        <v>604</v>
      </c>
      <c r="D632" s="33" t="s">
        <v>46</v>
      </c>
      <c r="E632" s="33">
        <v>-1</v>
      </c>
      <c r="F632" s="43">
        <v>1.3333333333333334E-2</v>
      </c>
      <c r="G632" s="43">
        <f>IFERROR(G631+PQ_Test_UPDOWN[[#This Row],[Factor]]*PQ_Test_UPDOWN[[#This Row],[Rate]]*IF(Test_type="Up &amp; Down combined",1,0),0)</f>
        <v>0</v>
      </c>
      <c r="H632" s="54">
        <f>'Request Details'!$H$5*PQ_Test_UPDOWN[[#This Row],[Profile]]</f>
        <v>0</v>
      </c>
      <c r="I632" s="54">
        <f>'Request Details'!$H$5*PQ_Test_UPDOWN[[#This Row],[Rate]]*15</f>
        <v>2</v>
      </c>
      <c r="Q632" s="35"/>
    </row>
    <row r="633" spans="2:17" x14ac:dyDescent="0.3">
      <c r="B633" s="34">
        <f>TEXT(PQ_Test_UPDOWN[[#This Row],[Timestep]]*"00:00:04","HH:MM:SS")+0</f>
        <v>2.8009259259259262E-2</v>
      </c>
      <c r="C633" s="33">
        <v>605</v>
      </c>
      <c r="D633" s="33" t="s">
        <v>46</v>
      </c>
      <c r="E633" s="33">
        <v>-1</v>
      </c>
      <c r="F633" s="43">
        <v>1.3333333333333334E-2</v>
      </c>
      <c r="G633" s="43">
        <f>IFERROR(G632+PQ_Test_UPDOWN[[#This Row],[Factor]]*PQ_Test_UPDOWN[[#This Row],[Rate]]*IF(Test_type="Up &amp; Down combined",1,0),0)</f>
        <v>0</v>
      </c>
      <c r="H633" s="54">
        <f>'Request Details'!$H$5*PQ_Test_UPDOWN[[#This Row],[Profile]]</f>
        <v>0</v>
      </c>
      <c r="I633" s="54">
        <f>'Request Details'!$H$5*PQ_Test_UPDOWN[[#This Row],[Rate]]*15</f>
        <v>2</v>
      </c>
      <c r="Q633" s="35"/>
    </row>
    <row r="634" spans="2:17" x14ac:dyDescent="0.3">
      <c r="B634" s="34">
        <f>TEXT(PQ_Test_UPDOWN[[#This Row],[Timestep]]*"00:00:04","HH:MM:SS")+0</f>
        <v>2.8055555555555556E-2</v>
      </c>
      <c r="C634" s="33">
        <v>606</v>
      </c>
      <c r="D634" s="33" t="s">
        <v>46</v>
      </c>
      <c r="E634" s="33">
        <v>-1</v>
      </c>
      <c r="F634" s="43">
        <v>1.3333333333333334E-2</v>
      </c>
      <c r="G634" s="43">
        <f>IFERROR(G633+PQ_Test_UPDOWN[[#This Row],[Factor]]*PQ_Test_UPDOWN[[#This Row],[Rate]]*IF(Test_type="Up &amp; Down combined",1,0),0)</f>
        <v>0</v>
      </c>
      <c r="H634" s="54">
        <f>'Request Details'!$H$5*PQ_Test_UPDOWN[[#This Row],[Profile]]</f>
        <v>0</v>
      </c>
      <c r="I634" s="54">
        <f>'Request Details'!$H$5*PQ_Test_UPDOWN[[#This Row],[Rate]]*15</f>
        <v>2</v>
      </c>
      <c r="Q634" s="35"/>
    </row>
    <row r="635" spans="2:17" x14ac:dyDescent="0.3">
      <c r="B635" s="34">
        <f>TEXT(PQ_Test_UPDOWN[[#This Row],[Timestep]]*"00:00:04","HH:MM:SS")+0</f>
        <v>2.8101851851851854E-2</v>
      </c>
      <c r="C635" s="33">
        <v>607</v>
      </c>
      <c r="D635" s="33" t="s">
        <v>46</v>
      </c>
      <c r="E635" s="33">
        <v>-1</v>
      </c>
      <c r="F635" s="43">
        <v>1.3333333333333334E-2</v>
      </c>
      <c r="G635" s="43">
        <f>IFERROR(G634+PQ_Test_UPDOWN[[#This Row],[Factor]]*PQ_Test_UPDOWN[[#This Row],[Rate]]*IF(Test_type="Up &amp; Down combined",1,0),0)</f>
        <v>0</v>
      </c>
      <c r="H635" s="54">
        <f>'Request Details'!$H$5*PQ_Test_UPDOWN[[#This Row],[Profile]]</f>
        <v>0</v>
      </c>
      <c r="I635" s="54">
        <f>'Request Details'!$H$5*PQ_Test_UPDOWN[[#This Row],[Rate]]*15</f>
        <v>2</v>
      </c>
      <c r="Q635" s="35"/>
    </row>
    <row r="636" spans="2:17" x14ac:dyDescent="0.3">
      <c r="B636" s="34">
        <f>TEXT(PQ_Test_UPDOWN[[#This Row],[Timestep]]*"00:00:04","HH:MM:SS")+0</f>
        <v>2.8148148148148148E-2</v>
      </c>
      <c r="C636" s="33">
        <v>608</v>
      </c>
      <c r="D636" s="33" t="s">
        <v>46</v>
      </c>
      <c r="E636" s="33">
        <v>-1</v>
      </c>
      <c r="F636" s="43">
        <v>1.3333333333333334E-2</v>
      </c>
      <c r="G636" s="43">
        <f>IFERROR(G635+PQ_Test_UPDOWN[[#This Row],[Factor]]*PQ_Test_UPDOWN[[#This Row],[Rate]]*IF(Test_type="Up &amp; Down combined",1,0),0)</f>
        <v>0</v>
      </c>
      <c r="H636" s="54">
        <f>'Request Details'!$H$5*PQ_Test_UPDOWN[[#This Row],[Profile]]</f>
        <v>0</v>
      </c>
      <c r="I636" s="54">
        <f>'Request Details'!$H$5*PQ_Test_UPDOWN[[#This Row],[Rate]]*15</f>
        <v>2</v>
      </c>
      <c r="Q636" s="35"/>
    </row>
    <row r="637" spans="2:17" x14ac:dyDescent="0.3">
      <c r="B637" s="34">
        <f>TEXT(PQ_Test_UPDOWN[[#This Row],[Timestep]]*"00:00:04","HH:MM:SS")+0</f>
        <v>2.8194444444444442E-2</v>
      </c>
      <c r="C637" s="33">
        <v>609</v>
      </c>
      <c r="D637" s="33" t="s">
        <v>46</v>
      </c>
      <c r="E637" s="33">
        <v>-1</v>
      </c>
      <c r="F637" s="43">
        <v>1.3333333333333334E-2</v>
      </c>
      <c r="G637" s="43">
        <f>IFERROR(G636+PQ_Test_UPDOWN[[#This Row],[Factor]]*PQ_Test_UPDOWN[[#This Row],[Rate]]*IF(Test_type="Up &amp; Down combined",1,0),0)</f>
        <v>0</v>
      </c>
      <c r="H637" s="54">
        <f>'Request Details'!$H$5*PQ_Test_UPDOWN[[#This Row],[Profile]]</f>
        <v>0</v>
      </c>
      <c r="I637" s="54">
        <f>'Request Details'!$H$5*PQ_Test_UPDOWN[[#This Row],[Rate]]*15</f>
        <v>2</v>
      </c>
      <c r="Q637" s="35"/>
    </row>
    <row r="638" spans="2:17" x14ac:dyDescent="0.3">
      <c r="B638" s="34">
        <f>TEXT(PQ_Test_UPDOWN[[#This Row],[Timestep]]*"00:00:04","HH:MM:SS")+0</f>
        <v>2.8240740740740736E-2</v>
      </c>
      <c r="C638" s="33">
        <v>610</v>
      </c>
      <c r="D638" s="33" t="s">
        <v>46</v>
      </c>
      <c r="E638" s="33">
        <v>-1</v>
      </c>
      <c r="F638" s="43">
        <v>1.3333333333333334E-2</v>
      </c>
      <c r="G638" s="43">
        <f>IFERROR(G637+PQ_Test_UPDOWN[[#This Row],[Factor]]*PQ_Test_UPDOWN[[#This Row],[Rate]]*IF(Test_type="Up &amp; Down combined",1,0),0)</f>
        <v>0</v>
      </c>
      <c r="H638" s="54">
        <f>'Request Details'!$H$5*PQ_Test_UPDOWN[[#This Row],[Profile]]</f>
        <v>0</v>
      </c>
      <c r="I638" s="54">
        <f>'Request Details'!$H$5*PQ_Test_UPDOWN[[#This Row],[Rate]]*15</f>
        <v>2</v>
      </c>
      <c r="Q638" s="35"/>
    </row>
    <row r="639" spans="2:17" x14ac:dyDescent="0.3">
      <c r="B639" s="34">
        <f>TEXT(PQ_Test_UPDOWN[[#This Row],[Timestep]]*"00:00:04","HH:MM:SS")+0</f>
        <v>2.8287037037037038E-2</v>
      </c>
      <c r="C639" s="33">
        <v>611</v>
      </c>
      <c r="D639" s="33" t="s">
        <v>46</v>
      </c>
      <c r="E639" s="33">
        <v>-1</v>
      </c>
      <c r="F639" s="43">
        <v>1.3333333333333334E-2</v>
      </c>
      <c r="G639" s="43">
        <f>IFERROR(G638+PQ_Test_UPDOWN[[#This Row],[Factor]]*PQ_Test_UPDOWN[[#This Row],[Rate]]*IF(Test_type="Up &amp; Down combined",1,0),0)</f>
        <v>0</v>
      </c>
      <c r="H639" s="54">
        <f>'Request Details'!$H$5*PQ_Test_UPDOWN[[#This Row],[Profile]]</f>
        <v>0</v>
      </c>
      <c r="I639" s="54">
        <f>'Request Details'!$H$5*PQ_Test_UPDOWN[[#This Row],[Rate]]*15</f>
        <v>2</v>
      </c>
      <c r="Q639" s="35"/>
    </row>
    <row r="640" spans="2:17" x14ac:dyDescent="0.3">
      <c r="B640" s="34">
        <f>TEXT(PQ_Test_UPDOWN[[#This Row],[Timestep]]*"00:00:04","HH:MM:SS")+0</f>
        <v>2.8333333333333332E-2</v>
      </c>
      <c r="C640" s="33">
        <v>612</v>
      </c>
      <c r="D640" s="33" t="s">
        <v>46</v>
      </c>
      <c r="E640" s="33">
        <v>-1</v>
      </c>
      <c r="F640" s="43">
        <v>1.3333333333333334E-2</v>
      </c>
      <c r="G640" s="43">
        <f>IFERROR(G639+PQ_Test_UPDOWN[[#This Row],[Factor]]*PQ_Test_UPDOWN[[#This Row],[Rate]]*IF(Test_type="Up &amp; Down combined",1,0),0)</f>
        <v>0</v>
      </c>
      <c r="H640" s="54">
        <f>'Request Details'!$H$5*PQ_Test_UPDOWN[[#This Row],[Profile]]</f>
        <v>0</v>
      </c>
      <c r="I640" s="54">
        <f>'Request Details'!$H$5*PQ_Test_UPDOWN[[#This Row],[Rate]]*15</f>
        <v>2</v>
      </c>
      <c r="Q640" s="35"/>
    </row>
    <row r="641" spans="2:17" x14ac:dyDescent="0.3">
      <c r="B641" s="34">
        <f>TEXT(PQ_Test_UPDOWN[[#This Row],[Timestep]]*"00:00:04","HH:MM:SS")+0</f>
        <v>2.837962962962963E-2</v>
      </c>
      <c r="C641" s="33">
        <v>613</v>
      </c>
      <c r="D641" s="33" t="s">
        <v>46</v>
      </c>
      <c r="E641" s="33">
        <v>-1</v>
      </c>
      <c r="F641" s="43">
        <v>1.3333333333333334E-2</v>
      </c>
      <c r="G641" s="43">
        <f>IFERROR(G640+PQ_Test_UPDOWN[[#This Row],[Factor]]*PQ_Test_UPDOWN[[#This Row],[Rate]]*IF(Test_type="Up &amp; Down combined",1,0),0)</f>
        <v>0</v>
      </c>
      <c r="H641" s="54">
        <f>'Request Details'!$H$5*PQ_Test_UPDOWN[[#This Row],[Profile]]</f>
        <v>0</v>
      </c>
      <c r="I641" s="54">
        <f>'Request Details'!$H$5*PQ_Test_UPDOWN[[#This Row],[Rate]]*15</f>
        <v>2</v>
      </c>
      <c r="Q641" s="35"/>
    </row>
    <row r="642" spans="2:17" x14ac:dyDescent="0.3">
      <c r="B642" s="34">
        <f>TEXT(PQ_Test_UPDOWN[[#This Row],[Timestep]]*"00:00:04","HH:MM:SS")+0</f>
        <v>2.8425925925925924E-2</v>
      </c>
      <c r="C642" s="33">
        <v>614</v>
      </c>
      <c r="D642" s="33" t="s">
        <v>46</v>
      </c>
      <c r="E642" s="33">
        <v>-1</v>
      </c>
      <c r="F642" s="43">
        <v>1.3333333333333334E-2</v>
      </c>
      <c r="G642" s="43">
        <f>IFERROR(G641+PQ_Test_UPDOWN[[#This Row],[Factor]]*PQ_Test_UPDOWN[[#This Row],[Rate]]*IF(Test_type="Up &amp; Down combined",1,0),0)</f>
        <v>0</v>
      </c>
      <c r="H642" s="54">
        <f>'Request Details'!$H$5*PQ_Test_UPDOWN[[#This Row],[Profile]]</f>
        <v>0</v>
      </c>
      <c r="I642" s="54">
        <f>'Request Details'!$H$5*PQ_Test_UPDOWN[[#This Row],[Rate]]*15</f>
        <v>2</v>
      </c>
      <c r="Q642" s="35"/>
    </row>
    <row r="643" spans="2:17" x14ac:dyDescent="0.3">
      <c r="B643" s="34">
        <f>TEXT(PQ_Test_UPDOWN[[#This Row],[Timestep]]*"00:00:04","HH:MM:SS")+0</f>
        <v>2.8472222222222222E-2</v>
      </c>
      <c r="C643" s="33">
        <v>615</v>
      </c>
      <c r="D643" s="33" t="s">
        <v>46</v>
      </c>
      <c r="E643" s="33">
        <v>-1</v>
      </c>
      <c r="F643" s="43">
        <v>1.3333333333333334E-2</v>
      </c>
      <c r="G643" s="43">
        <f>IFERROR(G642+PQ_Test_UPDOWN[[#This Row],[Factor]]*PQ_Test_UPDOWN[[#This Row],[Rate]]*IF(Test_type="Up &amp; Down combined",1,0),0)</f>
        <v>0</v>
      </c>
      <c r="H643" s="54">
        <f>'Request Details'!$H$5*PQ_Test_UPDOWN[[#This Row],[Profile]]</f>
        <v>0</v>
      </c>
      <c r="I643" s="54">
        <f>'Request Details'!$H$5*PQ_Test_UPDOWN[[#This Row],[Rate]]*15</f>
        <v>2</v>
      </c>
      <c r="Q643" s="35"/>
    </row>
    <row r="644" spans="2:17" x14ac:dyDescent="0.3">
      <c r="B644" s="34">
        <f>TEXT(PQ_Test_UPDOWN[[#This Row],[Timestep]]*"00:00:04","HH:MM:SS")+0</f>
        <v>2.8518518518518523E-2</v>
      </c>
      <c r="C644" s="33">
        <v>616</v>
      </c>
      <c r="D644" s="33" t="s">
        <v>46</v>
      </c>
      <c r="E644" s="33">
        <v>-1</v>
      </c>
      <c r="F644" s="43">
        <v>1.3333333333333334E-2</v>
      </c>
      <c r="G644" s="43">
        <f>IFERROR(G643+PQ_Test_UPDOWN[[#This Row],[Factor]]*PQ_Test_UPDOWN[[#This Row],[Rate]]*IF(Test_type="Up &amp; Down combined",1,0),0)</f>
        <v>0</v>
      </c>
      <c r="H644" s="54">
        <f>'Request Details'!$H$5*PQ_Test_UPDOWN[[#This Row],[Profile]]</f>
        <v>0</v>
      </c>
      <c r="I644" s="54">
        <f>'Request Details'!$H$5*PQ_Test_UPDOWN[[#This Row],[Rate]]*15</f>
        <v>2</v>
      </c>
      <c r="Q644" s="35"/>
    </row>
    <row r="645" spans="2:17" x14ac:dyDescent="0.3">
      <c r="B645" s="34">
        <f>TEXT(PQ_Test_UPDOWN[[#This Row],[Timestep]]*"00:00:04","HH:MM:SS")+0</f>
        <v>2.8564814814814817E-2</v>
      </c>
      <c r="C645" s="33">
        <v>617</v>
      </c>
      <c r="D645" s="33" t="s">
        <v>46</v>
      </c>
      <c r="E645" s="33">
        <v>-1</v>
      </c>
      <c r="F645" s="43">
        <v>1.3333333333333334E-2</v>
      </c>
      <c r="G645" s="43">
        <f>IFERROR(G644+PQ_Test_UPDOWN[[#This Row],[Factor]]*PQ_Test_UPDOWN[[#This Row],[Rate]]*IF(Test_type="Up &amp; Down combined",1,0),0)</f>
        <v>0</v>
      </c>
      <c r="H645" s="54">
        <f>'Request Details'!$H$5*PQ_Test_UPDOWN[[#This Row],[Profile]]</f>
        <v>0</v>
      </c>
      <c r="I645" s="54">
        <f>'Request Details'!$H$5*PQ_Test_UPDOWN[[#This Row],[Rate]]*15</f>
        <v>2</v>
      </c>
      <c r="Q645" s="35"/>
    </row>
    <row r="646" spans="2:17" x14ac:dyDescent="0.3">
      <c r="B646" s="34">
        <f>TEXT(PQ_Test_UPDOWN[[#This Row],[Timestep]]*"00:00:04","HH:MM:SS")+0</f>
        <v>2.8611111111111115E-2</v>
      </c>
      <c r="C646" s="33">
        <v>618</v>
      </c>
      <c r="D646" s="33" t="s">
        <v>46</v>
      </c>
      <c r="E646" s="33">
        <v>-1</v>
      </c>
      <c r="F646" s="43">
        <v>1.3333333333333334E-2</v>
      </c>
      <c r="G646" s="43">
        <f>IFERROR(G645+PQ_Test_UPDOWN[[#This Row],[Factor]]*PQ_Test_UPDOWN[[#This Row],[Rate]]*IF(Test_type="Up &amp; Down combined",1,0),0)</f>
        <v>0</v>
      </c>
      <c r="H646" s="54">
        <f>'Request Details'!$H$5*PQ_Test_UPDOWN[[#This Row],[Profile]]</f>
        <v>0</v>
      </c>
      <c r="I646" s="54">
        <f>'Request Details'!$H$5*PQ_Test_UPDOWN[[#This Row],[Rate]]*15</f>
        <v>2</v>
      </c>
      <c r="Q646" s="35"/>
    </row>
    <row r="647" spans="2:17" x14ac:dyDescent="0.3">
      <c r="B647" s="34">
        <f>TEXT(PQ_Test_UPDOWN[[#This Row],[Timestep]]*"00:00:04","HH:MM:SS")+0</f>
        <v>2.8657407407407406E-2</v>
      </c>
      <c r="C647" s="33">
        <v>619</v>
      </c>
      <c r="D647" s="33" t="s">
        <v>46</v>
      </c>
      <c r="E647" s="33">
        <v>-1</v>
      </c>
      <c r="F647" s="43">
        <v>1.3333333333333334E-2</v>
      </c>
      <c r="G647" s="43">
        <f>IFERROR(G646+PQ_Test_UPDOWN[[#This Row],[Factor]]*PQ_Test_UPDOWN[[#This Row],[Rate]]*IF(Test_type="Up &amp; Down combined",1,0),0)</f>
        <v>0</v>
      </c>
      <c r="H647" s="54">
        <f>'Request Details'!$H$5*PQ_Test_UPDOWN[[#This Row],[Profile]]</f>
        <v>0</v>
      </c>
      <c r="I647" s="54">
        <f>'Request Details'!$H$5*PQ_Test_UPDOWN[[#This Row],[Rate]]*15</f>
        <v>2</v>
      </c>
      <c r="Q647" s="35"/>
    </row>
    <row r="648" spans="2:17" x14ac:dyDescent="0.3">
      <c r="B648" s="34">
        <f>TEXT(PQ_Test_UPDOWN[[#This Row],[Timestep]]*"00:00:04","HH:MM:SS")+0</f>
        <v>2.8703703703703703E-2</v>
      </c>
      <c r="C648" s="33">
        <v>620</v>
      </c>
      <c r="D648" s="33" t="s">
        <v>46</v>
      </c>
      <c r="E648" s="33">
        <v>-1</v>
      </c>
      <c r="F648" s="43">
        <v>1.3333333333333334E-2</v>
      </c>
      <c r="G648" s="43">
        <f>IFERROR(G647+PQ_Test_UPDOWN[[#This Row],[Factor]]*PQ_Test_UPDOWN[[#This Row],[Rate]]*IF(Test_type="Up &amp; Down combined",1,0),0)</f>
        <v>0</v>
      </c>
      <c r="H648" s="54">
        <f>'Request Details'!$H$5*PQ_Test_UPDOWN[[#This Row],[Profile]]</f>
        <v>0</v>
      </c>
      <c r="I648" s="54">
        <f>'Request Details'!$H$5*PQ_Test_UPDOWN[[#This Row],[Rate]]*15</f>
        <v>2</v>
      </c>
      <c r="Q648" s="35"/>
    </row>
    <row r="649" spans="2:17" x14ac:dyDescent="0.3">
      <c r="B649" s="34">
        <f>TEXT(PQ_Test_UPDOWN[[#This Row],[Timestep]]*"00:00:04","HH:MM:SS")+0</f>
        <v>2.8749999999999998E-2</v>
      </c>
      <c r="C649" s="33">
        <v>621</v>
      </c>
      <c r="D649" s="33" t="s">
        <v>46</v>
      </c>
      <c r="E649" s="33">
        <v>-1</v>
      </c>
      <c r="F649" s="43">
        <v>1.3333333333333334E-2</v>
      </c>
      <c r="G649" s="43">
        <f>IFERROR(G648+PQ_Test_UPDOWN[[#This Row],[Factor]]*PQ_Test_UPDOWN[[#This Row],[Rate]]*IF(Test_type="Up &amp; Down combined",1,0),0)</f>
        <v>0</v>
      </c>
      <c r="H649" s="54">
        <f>'Request Details'!$H$5*PQ_Test_UPDOWN[[#This Row],[Profile]]</f>
        <v>0</v>
      </c>
      <c r="I649" s="54">
        <f>'Request Details'!$H$5*PQ_Test_UPDOWN[[#This Row],[Rate]]*15</f>
        <v>2</v>
      </c>
      <c r="Q649" s="35"/>
    </row>
    <row r="650" spans="2:17" x14ac:dyDescent="0.3">
      <c r="B650" s="34">
        <f>TEXT(PQ_Test_UPDOWN[[#This Row],[Timestep]]*"00:00:04","HH:MM:SS")+0</f>
        <v>2.8796296296296296E-2</v>
      </c>
      <c r="C650" s="33">
        <v>622</v>
      </c>
      <c r="D650" s="33" t="s">
        <v>46</v>
      </c>
      <c r="E650" s="33">
        <v>-1</v>
      </c>
      <c r="F650" s="43">
        <v>1.3333333333333334E-2</v>
      </c>
      <c r="G650" s="43">
        <f>IFERROR(G649+PQ_Test_UPDOWN[[#This Row],[Factor]]*PQ_Test_UPDOWN[[#This Row],[Rate]]*IF(Test_type="Up &amp; Down combined",1,0),0)</f>
        <v>0</v>
      </c>
      <c r="H650" s="54">
        <f>'Request Details'!$H$5*PQ_Test_UPDOWN[[#This Row],[Profile]]</f>
        <v>0</v>
      </c>
      <c r="I650" s="54">
        <f>'Request Details'!$H$5*PQ_Test_UPDOWN[[#This Row],[Rate]]*15</f>
        <v>2</v>
      </c>
      <c r="Q650" s="35"/>
    </row>
    <row r="651" spans="2:17" x14ac:dyDescent="0.3">
      <c r="B651" s="34">
        <f>TEXT(PQ_Test_UPDOWN[[#This Row],[Timestep]]*"00:00:04","HH:MM:SS")+0</f>
        <v>2.884259259259259E-2</v>
      </c>
      <c r="C651" s="33">
        <v>623</v>
      </c>
      <c r="D651" s="33" t="s">
        <v>46</v>
      </c>
      <c r="E651" s="33">
        <v>-1</v>
      </c>
      <c r="F651" s="43">
        <v>1.3333333333333334E-2</v>
      </c>
      <c r="G651" s="43">
        <f>IFERROR(G650+PQ_Test_UPDOWN[[#This Row],[Factor]]*PQ_Test_UPDOWN[[#This Row],[Rate]]*IF(Test_type="Up &amp; Down combined",1,0),0)</f>
        <v>0</v>
      </c>
      <c r="H651" s="54">
        <f>'Request Details'!$H$5*PQ_Test_UPDOWN[[#This Row],[Profile]]</f>
        <v>0</v>
      </c>
      <c r="I651" s="54">
        <f>'Request Details'!$H$5*PQ_Test_UPDOWN[[#This Row],[Rate]]*15</f>
        <v>2</v>
      </c>
      <c r="Q651" s="35"/>
    </row>
    <row r="652" spans="2:17" x14ac:dyDescent="0.3">
      <c r="B652" s="34">
        <f>TEXT(PQ_Test_UPDOWN[[#This Row],[Timestep]]*"00:00:04","HH:MM:SS")+0</f>
        <v>2.8888888888888891E-2</v>
      </c>
      <c r="C652" s="33">
        <v>624</v>
      </c>
      <c r="D652" s="33" t="s">
        <v>46</v>
      </c>
      <c r="E652" s="33">
        <v>-1</v>
      </c>
      <c r="F652" s="43">
        <v>1.3333333333333334E-2</v>
      </c>
      <c r="G652" s="43">
        <f>IFERROR(G651+PQ_Test_UPDOWN[[#This Row],[Factor]]*PQ_Test_UPDOWN[[#This Row],[Rate]]*IF(Test_type="Up &amp; Down combined",1,0),0)</f>
        <v>0</v>
      </c>
      <c r="H652" s="54">
        <f>'Request Details'!$H$5*PQ_Test_UPDOWN[[#This Row],[Profile]]</f>
        <v>0</v>
      </c>
      <c r="I652" s="54">
        <f>'Request Details'!$H$5*PQ_Test_UPDOWN[[#This Row],[Rate]]*15</f>
        <v>2</v>
      </c>
      <c r="Q652" s="35"/>
    </row>
    <row r="653" spans="2:17" x14ac:dyDescent="0.3">
      <c r="B653" s="34">
        <f>TEXT(PQ_Test_UPDOWN[[#This Row],[Timestep]]*"00:00:04","HH:MM:SS")+0</f>
        <v>2.8935185185185185E-2</v>
      </c>
      <c r="C653" s="33">
        <v>625</v>
      </c>
      <c r="D653" s="33" t="s">
        <v>46</v>
      </c>
      <c r="E653" s="33">
        <v>-1</v>
      </c>
      <c r="F653" s="43">
        <v>1.3333333333333334E-2</v>
      </c>
      <c r="G653" s="43">
        <f>IFERROR(G652+PQ_Test_UPDOWN[[#This Row],[Factor]]*PQ_Test_UPDOWN[[#This Row],[Rate]]*IF(Test_type="Up &amp; Down combined",1,0),0)</f>
        <v>0</v>
      </c>
      <c r="H653" s="54">
        <f>'Request Details'!$H$5*PQ_Test_UPDOWN[[#This Row],[Profile]]</f>
        <v>0</v>
      </c>
      <c r="I653" s="54">
        <f>'Request Details'!$H$5*PQ_Test_UPDOWN[[#This Row],[Rate]]*15</f>
        <v>2</v>
      </c>
      <c r="Q653" s="35"/>
    </row>
    <row r="654" spans="2:17" x14ac:dyDescent="0.3">
      <c r="B654" s="34">
        <f>TEXT(PQ_Test_UPDOWN[[#This Row],[Timestep]]*"00:00:04","HH:MM:SS")+0</f>
        <v>2.8981481481481483E-2</v>
      </c>
      <c r="C654" s="33">
        <v>626</v>
      </c>
      <c r="D654" s="33" t="s">
        <v>46</v>
      </c>
      <c r="E654" s="33">
        <v>-1</v>
      </c>
      <c r="F654" s="43">
        <v>1.3333333333333334E-2</v>
      </c>
      <c r="G654" s="43">
        <f>IFERROR(G653+PQ_Test_UPDOWN[[#This Row],[Factor]]*PQ_Test_UPDOWN[[#This Row],[Rate]]*IF(Test_type="Up &amp; Down combined",1,0),0)</f>
        <v>0</v>
      </c>
      <c r="H654" s="54">
        <f>'Request Details'!$H$5*PQ_Test_UPDOWN[[#This Row],[Profile]]</f>
        <v>0</v>
      </c>
      <c r="I654" s="54">
        <f>'Request Details'!$H$5*PQ_Test_UPDOWN[[#This Row],[Rate]]*15</f>
        <v>2</v>
      </c>
      <c r="Q654" s="35"/>
    </row>
    <row r="655" spans="2:17" x14ac:dyDescent="0.3">
      <c r="B655" s="34">
        <f>TEXT(PQ_Test_UPDOWN[[#This Row],[Timestep]]*"00:00:04","HH:MM:SS")+0</f>
        <v>2.9027777777777777E-2</v>
      </c>
      <c r="C655" s="33">
        <v>627</v>
      </c>
      <c r="D655" s="33" t="s">
        <v>46</v>
      </c>
      <c r="E655" s="33">
        <v>-1</v>
      </c>
      <c r="F655" s="43">
        <v>1.3333333333333334E-2</v>
      </c>
      <c r="G655" s="43">
        <f>IFERROR(G654+PQ_Test_UPDOWN[[#This Row],[Factor]]*PQ_Test_UPDOWN[[#This Row],[Rate]]*IF(Test_type="Up &amp; Down combined",1,0),0)</f>
        <v>0</v>
      </c>
      <c r="H655" s="54">
        <f>'Request Details'!$H$5*PQ_Test_UPDOWN[[#This Row],[Profile]]</f>
        <v>0</v>
      </c>
      <c r="I655" s="54">
        <f>'Request Details'!$H$5*PQ_Test_UPDOWN[[#This Row],[Rate]]*15</f>
        <v>2</v>
      </c>
      <c r="Q655" s="35"/>
    </row>
    <row r="656" spans="2:17" x14ac:dyDescent="0.3">
      <c r="B656" s="34">
        <f>TEXT(PQ_Test_UPDOWN[[#This Row],[Timestep]]*"00:00:04","HH:MM:SS")+0</f>
        <v>2.9074074074074075E-2</v>
      </c>
      <c r="C656" s="33">
        <v>628</v>
      </c>
      <c r="D656" s="33" t="s">
        <v>46</v>
      </c>
      <c r="E656" s="33">
        <v>-1</v>
      </c>
      <c r="F656" s="43">
        <v>1.3333333333333334E-2</v>
      </c>
      <c r="G656" s="43">
        <f>IFERROR(G655+PQ_Test_UPDOWN[[#This Row],[Factor]]*PQ_Test_UPDOWN[[#This Row],[Rate]]*IF(Test_type="Up &amp; Down combined",1,0),0)</f>
        <v>0</v>
      </c>
      <c r="H656" s="54">
        <f>'Request Details'!$H$5*PQ_Test_UPDOWN[[#This Row],[Profile]]</f>
        <v>0</v>
      </c>
      <c r="I656" s="54">
        <f>'Request Details'!$H$5*PQ_Test_UPDOWN[[#This Row],[Rate]]*15</f>
        <v>2</v>
      </c>
      <c r="Q656" s="35"/>
    </row>
    <row r="657" spans="2:17" x14ac:dyDescent="0.3">
      <c r="B657" s="34">
        <f>TEXT(PQ_Test_UPDOWN[[#This Row],[Timestep]]*"00:00:04","HH:MM:SS")+0</f>
        <v>2.9120370370370366E-2</v>
      </c>
      <c r="C657" s="33">
        <v>629</v>
      </c>
      <c r="D657" s="33" t="s">
        <v>46</v>
      </c>
      <c r="E657" s="33">
        <v>-1</v>
      </c>
      <c r="F657" s="43">
        <v>1.3333333333333334E-2</v>
      </c>
      <c r="G657" s="43">
        <f>IFERROR(G656+PQ_Test_UPDOWN[[#This Row],[Factor]]*PQ_Test_UPDOWN[[#This Row],[Rate]]*IF(Test_type="Up &amp; Down combined",1,0),0)</f>
        <v>0</v>
      </c>
      <c r="H657" s="54">
        <f>'Request Details'!$H$5*PQ_Test_UPDOWN[[#This Row],[Profile]]</f>
        <v>0</v>
      </c>
      <c r="I657" s="54">
        <f>'Request Details'!$H$5*PQ_Test_UPDOWN[[#This Row],[Rate]]*15</f>
        <v>2</v>
      </c>
      <c r="Q657" s="35"/>
    </row>
    <row r="658" spans="2:17" x14ac:dyDescent="0.3">
      <c r="B658" s="34">
        <f>TEXT(PQ_Test_UPDOWN[[#This Row],[Timestep]]*"00:00:04","HH:MM:SS")+0</f>
        <v>2.9166666666666664E-2</v>
      </c>
      <c r="C658" s="33">
        <v>630</v>
      </c>
      <c r="D658" s="33" t="s">
        <v>46</v>
      </c>
      <c r="E658" s="33">
        <v>-1</v>
      </c>
      <c r="F658" s="43">
        <v>1.3333333333333334E-2</v>
      </c>
      <c r="G658" s="43">
        <f>IFERROR(G657+PQ_Test_UPDOWN[[#This Row],[Factor]]*PQ_Test_UPDOWN[[#This Row],[Rate]]*IF(Test_type="Up &amp; Down combined",1,0),0)</f>
        <v>0</v>
      </c>
      <c r="H658" s="54">
        <f>'Request Details'!$H$5*PQ_Test_UPDOWN[[#This Row],[Profile]]</f>
        <v>0</v>
      </c>
      <c r="I658" s="54">
        <f>'Request Details'!$H$5*PQ_Test_UPDOWN[[#This Row],[Rate]]*15</f>
        <v>2</v>
      </c>
      <c r="Q658" s="35"/>
    </row>
    <row r="659" spans="2:17" x14ac:dyDescent="0.3">
      <c r="B659" s="34">
        <f>TEXT(PQ_Test_UPDOWN[[#This Row],[Timestep]]*"00:00:04","HH:MM:SS")+0</f>
        <v>2.9212962962962965E-2</v>
      </c>
      <c r="C659" s="33">
        <v>631</v>
      </c>
      <c r="D659" s="33" t="s">
        <v>46</v>
      </c>
      <c r="E659" s="33">
        <v>-1</v>
      </c>
      <c r="F659" s="43">
        <v>1.3333333333333334E-2</v>
      </c>
      <c r="G659" s="43">
        <f>IFERROR(G658+PQ_Test_UPDOWN[[#This Row],[Factor]]*PQ_Test_UPDOWN[[#This Row],[Rate]]*IF(Test_type="Up &amp; Down combined",1,0),0)</f>
        <v>0</v>
      </c>
      <c r="H659" s="54">
        <f>'Request Details'!$H$5*PQ_Test_UPDOWN[[#This Row],[Profile]]</f>
        <v>0</v>
      </c>
      <c r="I659" s="54">
        <f>'Request Details'!$H$5*PQ_Test_UPDOWN[[#This Row],[Rate]]*15</f>
        <v>2</v>
      </c>
      <c r="Q659" s="35"/>
    </row>
    <row r="660" spans="2:17" x14ac:dyDescent="0.3">
      <c r="B660" s="34">
        <f>TEXT(PQ_Test_UPDOWN[[#This Row],[Timestep]]*"00:00:04","HH:MM:SS")+0</f>
        <v>2.9259259259259259E-2</v>
      </c>
      <c r="C660" s="33">
        <v>632</v>
      </c>
      <c r="D660" s="33" t="s">
        <v>46</v>
      </c>
      <c r="E660" s="33">
        <v>-1</v>
      </c>
      <c r="F660" s="43">
        <v>1.3333333333333334E-2</v>
      </c>
      <c r="G660" s="43">
        <f>IFERROR(G659+PQ_Test_UPDOWN[[#This Row],[Factor]]*PQ_Test_UPDOWN[[#This Row],[Rate]]*IF(Test_type="Up &amp; Down combined",1,0),0)</f>
        <v>0</v>
      </c>
      <c r="H660" s="54">
        <f>'Request Details'!$H$5*PQ_Test_UPDOWN[[#This Row],[Profile]]</f>
        <v>0</v>
      </c>
      <c r="I660" s="54">
        <f>'Request Details'!$H$5*PQ_Test_UPDOWN[[#This Row],[Rate]]*15</f>
        <v>2</v>
      </c>
      <c r="Q660" s="35"/>
    </row>
    <row r="661" spans="2:17" x14ac:dyDescent="0.3">
      <c r="B661" s="34">
        <f>TEXT(PQ_Test_UPDOWN[[#This Row],[Timestep]]*"00:00:04","HH:MM:SS")+0</f>
        <v>2.9305555555555557E-2</v>
      </c>
      <c r="C661" s="33">
        <v>633</v>
      </c>
      <c r="D661" s="33" t="s">
        <v>46</v>
      </c>
      <c r="E661" s="33">
        <v>-1</v>
      </c>
      <c r="F661" s="43">
        <v>1.3333333333333334E-2</v>
      </c>
      <c r="G661" s="43">
        <f>IFERROR(G660+PQ_Test_UPDOWN[[#This Row],[Factor]]*PQ_Test_UPDOWN[[#This Row],[Rate]]*IF(Test_type="Up &amp; Down combined",1,0),0)</f>
        <v>0</v>
      </c>
      <c r="H661" s="54">
        <f>'Request Details'!$H$5*PQ_Test_UPDOWN[[#This Row],[Profile]]</f>
        <v>0</v>
      </c>
      <c r="I661" s="54">
        <f>'Request Details'!$H$5*PQ_Test_UPDOWN[[#This Row],[Rate]]*15</f>
        <v>2</v>
      </c>
      <c r="Q661" s="35"/>
    </row>
    <row r="662" spans="2:17" x14ac:dyDescent="0.3">
      <c r="B662" s="34">
        <f>TEXT(PQ_Test_UPDOWN[[#This Row],[Timestep]]*"00:00:04","HH:MM:SS")+0</f>
        <v>2.9351851851851851E-2</v>
      </c>
      <c r="C662" s="33">
        <v>634</v>
      </c>
      <c r="D662" s="33" t="s">
        <v>46</v>
      </c>
      <c r="E662" s="33">
        <v>-1</v>
      </c>
      <c r="F662" s="43">
        <v>1.3333333333333334E-2</v>
      </c>
      <c r="G662" s="43">
        <f>IFERROR(G661+PQ_Test_UPDOWN[[#This Row],[Factor]]*PQ_Test_UPDOWN[[#This Row],[Rate]]*IF(Test_type="Up &amp; Down combined",1,0),0)</f>
        <v>0</v>
      </c>
      <c r="H662" s="54">
        <f>'Request Details'!$H$5*PQ_Test_UPDOWN[[#This Row],[Profile]]</f>
        <v>0</v>
      </c>
      <c r="I662" s="54">
        <f>'Request Details'!$H$5*PQ_Test_UPDOWN[[#This Row],[Rate]]*15</f>
        <v>2</v>
      </c>
      <c r="Q662" s="35"/>
    </row>
    <row r="663" spans="2:17" x14ac:dyDescent="0.3">
      <c r="B663" s="34">
        <f>TEXT(PQ_Test_UPDOWN[[#This Row],[Timestep]]*"00:00:04","HH:MM:SS")+0</f>
        <v>2.9398148148148149E-2</v>
      </c>
      <c r="C663" s="33">
        <v>635</v>
      </c>
      <c r="D663" s="33" t="s">
        <v>46</v>
      </c>
      <c r="E663" s="33">
        <v>-1</v>
      </c>
      <c r="F663" s="43">
        <v>1.3333333333333334E-2</v>
      </c>
      <c r="G663" s="43">
        <f>IFERROR(G662+PQ_Test_UPDOWN[[#This Row],[Factor]]*PQ_Test_UPDOWN[[#This Row],[Rate]]*IF(Test_type="Up &amp; Down combined",1,0),0)</f>
        <v>0</v>
      </c>
      <c r="H663" s="54">
        <f>'Request Details'!$H$5*PQ_Test_UPDOWN[[#This Row],[Profile]]</f>
        <v>0</v>
      </c>
      <c r="I663" s="54">
        <f>'Request Details'!$H$5*PQ_Test_UPDOWN[[#This Row],[Rate]]*15</f>
        <v>2</v>
      </c>
      <c r="Q663" s="35"/>
    </row>
    <row r="664" spans="2:17" x14ac:dyDescent="0.3">
      <c r="B664" s="34">
        <f>TEXT(PQ_Test_UPDOWN[[#This Row],[Timestep]]*"00:00:04","HH:MM:SS")+0</f>
        <v>2.9444444444444443E-2</v>
      </c>
      <c r="C664" s="33">
        <v>636</v>
      </c>
      <c r="D664" s="33" t="s">
        <v>46</v>
      </c>
      <c r="E664" s="33">
        <v>-1</v>
      </c>
      <c r="F664" s="43">
        <v>1.3333333333333334E-2</v>
      </c>
      <c r="G664" s="43">
        <f>IFERROR(G663+PQ_Test_UPDOWN[[#This Row],[Factor]]*PQ_Test_UPDOWN[[#This Row],[Rate]]*IF(Test_type="Up &amp; Down combined",1,0),0)</f>
        <v>0</v>
      </c>
      <c r="H664" s="54">
        <f>'Request Details'!$H$5*PQ_Test_UPDOWN[[#This Row],[Profile]]</f>
        <v>0</v>
      </c>
      <c r="I664" s="54">
        <f>'Request Details'!$H$5*PQ_Test_UPDOWN[[#This Row],[Rate]]*15</f>
        <v>2</v>
      </c>
      <c r="Q664" s="35"/>
    </row>
    <row r="665" spans="2:17" x14ac:dyDescent="0.3">
      <c r="B665" s="34">
        <f>TEXT(PQ_Test_UPDOWN[[#This Row],[Timestep]]*"00:00:04","HH:MM:SS")+0</f>
        <v>2.9490740740740744E-2</v>
      </c>
      <c r="C665" s="33">
        <v>637</v>
      </c>
      <c r="D665" s="33" t="s">
        <v>46</v>
      </c>
      <c r="E665" s="33">
        <v>-1</v>
      </c>
      <c r="F665" s="43">
        <v>1.3333333333333334E-2</v>
      </c>
      <c r="G665" s="43">
        <f>IFERROR(G664+PQ_Test_UPDOWN[[#This Row],[Factor]]*PQ_Test_UPDOWN[[#This Row],[Rate]]*IF(Test_type="Up &amp; Down combined",1,0),0)</f>
        <v>0</v>
      </c>
      <c r="H665" s="54">
        <f>'Request Details'!$H$5*PQ_Test_UPDOWN[[#This Row],[Profile]]</f>
        <v>0</v>
      </c>
      <c r="I665" s="54">
        <f>'Request Details'!$H$5*PQ_Test_UPDOWN[[#This Row],[Rate]]*15</f>
        <v>2</v>
      </c>
      <c r="Q665" s="35"/>
    </row>
    <row r="666" spans="2:17" x14ac:dyDescent="0.3">
      <c r="B666" s="34">
        <f>TEXT(PQ_Test_UPDOWN[[#This Row],[Timestep]]*"00:00:04","HH:MM:SS")+0</f>
        <v>2.9537037037037039E-2</v>
      </c>
      <c r="C666" s="33">
        <v>638</v>
      </c>
      <c r="D666" s="33" t="s">
        <v>46</v>
      </c>
      <c r="E666" s="33">
        <v>-1</v>
      </c>
      <c r="F666" s="43">
        <v>1.3333333333333334E-2</v>
      </c>
      <c r="G666" s="43">
        <f>IFERROR(G665+PQ_Test_UPDOWN[[#This Row],[Factor]]*PQ_Test_UPDOWN[[#This Row],[Rate]]*IF(Test_type="Up &amp; Down combined",1,0),0)</f>
        <v>0</v>
      </c>
      <c r="H666" s="54">
        <f>'Request Details'!$H$5*PQ_Test_UPDOWN[[#This Row],[Profile]]</f>
        <v>0</v>
      </c>
      <c r="I666" s="54">
        <f>'Request Details'!$H$5*PQ_Test_UPDOWN[[#This Row],[Rate]]*15</f>
        <v>2</v>
      </c>
      <c r="Q666" s="35"/>
    </row>
    <row r="667" spans="2:17" x14ac:dyDescent="0.3">
      <c r="B667" s="34">
        <f>TEXT(PQ_Test_UPDOWN[[#This Row],[Timestep]]*"00:00:04","HH:MM:SS")+0</f>
        <v>2.9583333333333336E-2</v>
      </c>
      <c r="C667" s="33">
        <v>639</v>
      </c>
      <c r="D667" s="33" t="s">
        <v>46</v>
      </c>
      <c r="E667" s="33">
        <v>-1</v>
      </c>
      <c r="F667" s="43">
        <v>1.3333333333333334E-2</v>
      </c>
      <c r="G667" s="43">
        <f>IFERROR(G666+PQ_Test_UPDOWN[[#This Row],[Factor]]*PQ_Test_UPDOWN[[#This Row],[Rate]]*IF(Test_type="Up &amp; Down combined",1,0),0)</f>
        <v>0</v>
      </c>
      <c r="H667" s="54">
        <f>'Request Details'!$H$5*PQ_Test_UPDOWN[[#This Row],[Profile]]</f>
        <v>0</v>
      </c>
      <c r="I667" s="54">
        <f>'Request Details'!$H$5*PQ_Test_UPDOWN[[#This Row],[Rate]]*15</f>
        <v>2</v>
      </c>
      <c r="Q667" s="35"/>
    </row>
    <row r="668" spans="2:17" x14ac:dyDescent="0.3">
      <c r="B668" s="34">
        <f>TEXT(PQ_Test_UPDOWN[[#This Row],[Timestep]]*"00:00:04","HH:MM:SS")+0</f>
        <v>2.9629629629629627E-2</v>
      </c>
      <c r="C668" s="33">
        <v>640</v>
      </c>
      <c r="D668" s="33" t="s">
        <v>46</v>
      </c>
      <c r="E668" s="33">
        <v>-1</v>
      </c>
      <c r="F668" s="43">
        <v>1.3333333333333334E-2</v>
      </c>
      <c r="G668" s="43">
        <f>IFERROR(G667+PQ_Test_UPDOWN[[#This Row],[Factor]]*PQ_Test_UPDOWN[[#This Row],[Rate]]*IF(Test_type="Up &amp; Down combined",1,0),0)</f>
        <v>0</v>
      </c>
      <c r="H668" s="54">
        <f>'Request Details'!$H$5*PQ_Test_UPDOWN[[#This Row],[Profile]]</f>
        <v>0</v>
      </c>
      <c r="I668" s="54">
        <f>'Request Details'!$H$5*PQ_Test_UPDOWN[[#This Row],[Rate]]*15</f>
        <v>2</v>
      </c>
      <c r="Q668" s="35"/>
    </row>
    <row r="669" spans="2:17" x14ac:dyDescent="0.3">
      <c r="B669" s="34">
        <f>TEXT(PQ_Test_UPDOWN[[#This Row],[Timestep]]*"00:00:04","HH:MM:SS")+0</f>
        <v>2.9675925925925925E-2</v>
      </c>
      <c r="C669" s="33">
        <v>641</v>
      </c>
      <c r="D669" s="33" t="s">
        <v>46</v>
      </c>
      <c r="E669" s="33">
        <v>-1</v>
      </c>
      <c r="F669" s="43">
        <v>1.3333333333333334E-2</v>
      </c>
      <c r="G669" s="43">
        <f>IFERROR(G668+PQ_Test_UPDOWN[[#This Row],[Factor]]*PQ_Test_UPDOWN[[#This Row],[Rate]]*IF(Test_type="Up &amp; Down combined",1,0),0)</f>
        <v>0</v>
      </c>
      <c r="H669" s="54">
        <f>'Request Details'!$H$5*PQ_Test_UPDOWN[[#This Row],[Profile]]</f>
        <v>0</v>
      </c>
      <c r="I669" s="54">
        <f>'Request Details'!$H$5*PQ_Test_UPDOWN[[#This Row],[Rate]]*15</f>
        <v>2</v>
      </c>
      <c r="Q669" s="35"/>
    </row>
    <row r="670" spans="2:17" x14ac:dyDescent="0.3">
      <c r="B670" s="34">
        <f>TEXT(PQ_Test_UPDOWN[[#This Row],[Timestep]]*"00:00:04","HH:MM:SS")+0</f>
        <v>2.9722222222222219E-2</v>
      </c>
      <c r="C670" s="33">
        <v>642</v>
      </c>
      <c r="D670" s="33" t="s">
        <v>46</v>
      </c>
      <c r="E670" s="33">
        <v>-1</v>
      </c>
      <c r="F670" s="43">
        <v>1.3333333333333334E-2</v>
      </c>
      <c r="G670" s="43">
        <f>IFERROR(G669+PQ_Test_UPDOWN[[#This Row],[Factor]]*PQ_Test_UPDOWN[[#This Row],[Rate]]*IF(Test_type="Up &amp; Down combined",1,0),0)</f>
        <v>0</v>
      </c>
      <c r="H670" s="54">
        <f>'Request Details'!$H$5*PQ_Test_UPDOWN[[#This Row],[Profile]]</f>
        <v>0</v>
      </c>
      <c r="I670" s="54">
        <f>'Request Details'!$H$5*PQ_Test_UPDOWN[[#This Row],[Rate]]*15</f>
        <v>2</v>
      </c>
      <c r="Q670" s="35"/>
    </row>
    <row r="671" spans="2:17" x14ac:dyDescent="0.3">
      <c r="B671" s="34">
        <f>TEXT(PQ_Test_UPDOWN[[#This Row],[Timestep]]*"00:00:04","HH:MM:SS")+0</f>
        <v>2.9768518518518517E-2</v>
      </c>
      <c r="C671" s="33">
        <v>643</v>
      </c>
      <c r="D671" s="33" t="s">
        <v>46</v>
      </c>
      <c r="E671" s="33">
        <v>-1</v>
      </c>
      <c r="F671" s="43">
        <v>1.3333333333333334E-2</v>
      </c>
      <c r="G671" s="43">
        <f>IFERROR(G670+PQ_Test_UPDOWN[[#This Row],[Factor]]*PQ_Test_UPDOWN[[#This Row],[Rate]]*IF(Test_type="Up &amp; Down combined",1,0),0)</f>
        <v>0</v>
      </c>
      <c r="H671" s="54">
        <f>'Request Details'!$H$5*PQ_Test_UPDOWN[[#This Row],[Profile]]</f>
        <v>0</v>
      </c>
      <c r="I671" s="54">
        <f>'Request Details'!$H$5*PQ_Test_UPDOWN[[#This Row],[Rate]]*15</f>
        <v>2</v>
      </c>
      <c r="Q671" s="35"/>
    </row>
    <row r="672" spans="2:17" x14ac:dyDescent="0.3">
      <c r="B672" s="34">
        <f>TEXT(PQ_Test_UPDOWN[[#This Row],[Timestep]]*"00:00:04","HH:MM:SS")+0</f>
        <v>2.9814814814814811E-2</v>
      </c>
      <c r="C672" s="33">
        <v>644</v>
      </c>
      <c r="D672" s="33" t="s">
        <v>46</v>
      </c>
      <c r="E672" s="33">
        <v>-1</v>
      </c>
      <c r="F672" s="43">
        <v>1.3333333333333334E-2</v>
      </c>
      <c r="G672" s="43">
        <f>IFERROR(G671+PQ_Test_UPDOWN[[#This Row],[Factor]]*PQ_Test_UPDOWN[[#This Row],[Rate]]*IF(Test_type="Up &amp; Down combined",1,0),0)</f>
        <v>0</v>
      </c>
      <c r="H672" s="54">
        <f>'Request Details'!$H$5*PQ_Test_UPDOWN[[#This Row],[Profile]]</f>
        <v>0</v>
      </c>
      <c r="I672" s="54">
        <f>'Request Details'!$H$5*PQ_Test_UPDOWN[[#This Row],[Rate]]*15</f>
        <v>2</v>
      </c>
      <c r="Q672" s="35"/>
    </row>
    <row r="673" spans="2:17" x14ac:dyDescent="0.3">
      <c r="B673" s="34">
        <f>TEXT(PQ_Test_UPDOWN[[#This Row],[Timestep]]*"00:00:04","HH:MM:SS")+0</f>
        <v>2.9861111111111113E-2</v>
      </c>
      <c r="C673" s="33">
        <v>645</v>
      </c>
      <c r="D673" s="33" t="s">
        <v>46</v>
      </c>
      <c r="E673" s="33">
        <v>-1</v>
      </c>
      <c r="F673" s="43">
        <v>1.3333333333333334E-2</v>
      </c>
      <c r="G673" s="43">
        <f>IFERROR(G672+PQ_Test_UPDOWN[[#This Row],[Factor]]*PQ_Test_UPDOWN[[#This Row],[Rate]]*IF(Test_type="Up &amp; Down combined",1,0),0)</f>
        <v>0</v>
      </c>
      <c r="H673" s="54">
        <f>'Request Details'!$H$5*PQ_Test_UPDOWN[[#This Row],[Profile]]</f>
        <v>0</v>
      </c>
      <c r="I673" s="54">
        <f>'Request Details'!$H$5*PQ_Test_UPDOWN[[#This Row],[Rate]]*15</f>
        <v>2</v>
      </c>
      <c r="Q673" s="35"/>
    </row>
    <row r="674" spans="2:17" x14ac:dyDescent="0.3">
      <c r="B674" s="34">
        <f>TEXT(PQ_Test_UPDOWN[[#This Row],[Timestep]]*"00:00:04","HH:MM:SS")+0</f>
        <v>2.990740740740741E-2</v>
      </c>
      <c r="C674" s="33">
        <v>646</v>
      </c>
      <c r="D674" s="33" t="s">
        <v>46</v>
      </c>
      <c r="E674" s="33">
        <v>-1</v>
      </c>
      <c r="F674" s="43">
        <v>1.3333333333333334E-2</v>
      </c>
      <c r="G674" s="43">
        <f>IFERROR(G673+PQ_Test_UPDOWN[[#This Row],[Factor]]*PQ_Test_UPDOWN[[#This Row],[Rate]]*IF(Test_type="Up &amp; Down combined",1,0),0)</f>
        <v>0</v>
      </c>
      <c r="H674" s="54">
        <f>'Request Details'!$H$5*PQ_Test_UPDOWN[[#This Row],[Profile]]</f>
        <v>0</v>
      </c>
      <c r="I674" s="54">
        <f>'Request Details'!$H$5*PQ_Test_UPDOWN[[#This Row],[Rate]]*15</f>
        <v>2</v>
      </c>
      <c r="Q674" s="35"/>
    </row>
    <row r="675" spans="2:17" x14ac:dyDescent="0.3">
      <c r="B675" s="34">
        <f>TEXT(PQ_Test_UPDOWN[[#This Row],[Timestep]]*"00:00:04","HH:MM:SS")+0</f>
        <v>2.9953703703703705E-2</v>
      </c>
      <c r="C675" s="33">
        <v>647</v>
      </c>
      <c r="D675" s="33" t="s">
        <v>46</v>
      </c>
      <c r="E675" s="33">
        <v>-1</v>
      </c>
      <c r="F675" s="43">
        <v>1.3333333333333334E-2</v>
      </c>
      <c r="G675" s="43">
        <f>IFERROR(G674+PQ_Test_UPDOWN[[#This Row],[Factor]]*PQ_Test_UPDOWN[[#This Row],[Rate]]*IF(Test_type="Up &amp; Down combined",1,0),0)</f>
        <v>0</v>
      </c>
      <c r="H675" s="54">
        <f>'Request Details'!$H$5*PQ_Test_UPDOWN[[#This Row],[Profile]]</f>
        <v>0</v>
      </c>
      <c r="I675" s="54">
        <f>'Request Details'!$H$5*PQ_Test_UPDOWN[[#This Row],[Rate]]*15</f>
        <v>2</v>
      </c>
      <c r="Q675" s="35"/>
    </row>
    <row r="676" spans="2:17" x14ac:dyDescent="0.3">
      <c r="B676" s="34">
        <f>TEXT(PQ_Test_UPDOWN[[#This Row],[Timestep]]*"00:00:04","HH:MM:SS")+0</f>
        <v>3.0000000000000002E-2</v>
      </c>
      <c r="C676" s="33">
        <v>648</v>
      </c>
      <c r="D676" s="33" t="s">
        <v>46</v>
      </c>
      <c r="E676" s="33">
        <v>-1</v>
      </c>
      <c r="F676" s="43">
        <v>1.3333333333333334E-2</v>
      </c>
      <c r="G676" s="43">
        <f>IFERROR(G675+PQ_Test_UPDOWN[[#This Row],[Factor]]*PQ_Test_UPDOWN[[#This Row],[Rate]]*IF(Test_type="Up &amp; Down combined",1,0),0)</f>
        <v>0</v>
      </c>
      <c r="H676" s="54">
        <f>'Request Details'!$H$5*PQ_Test_UPDOWN[[#This Row],[Profile]]</f>
        <v>0</v>
      </c>
      <c r="I676" s="54">
        <f>'Request Details'!$H$5*PQ_Test_UPDOWN[[#This Row],[Rate]]*15</f>
        <v>2</v>
      </c>
      <c r="Q676" s="35"/>
    </row>
    <row r="677" spans="2:17" x14ac:dyDescent="0.3">
      <c r="B677" s="34">
        <f>TEXT(PQ_Test_UPDOWN[[#This Row],[Timestep]]*"00:00:04","HH:MM:SS")+0</f>
        <v>3.0046296296296297E-2</v>
      </c>
      <c r="C677" s="33">
        <v>649</v>
      </c>
      <c r="D677" s="33" t="s">
        <v>46</v>
      </c>
      <c r="E677" s="33">
        <v>-1</v>
      </c>
      <c r="F677" s="43">
        <v>1.3333333333333334E-2</v>
      </c>
      <c r="G677" s="43">
        <f>IFERROR(G676+PQ_Test_UPDOWN[[#This Row],[Factor]]*PQ_Test_UPDOWN[[#This Row],[Rate]]*IF(Test_type="Up &amp; Down combined",1,0),0)</f>
        <v>0</v>
      </c>
      <c r="H677" s="54">
        <f>'Request Details'!$H$5*PQ_Test_UPDOWN[[#This Row],[Profile]]</f>
        <v>0</v>
      </c>
      <c r="I677" s="54">
        <f>'Request Details'!$H$5*PQ_Test_UPDOWN[[#This Row],[Rate]]*15</f>
        <v>2</v>
      </c>
      <c r="Q677" s="35"/>
    </row>
    <row r="678" spans="2:17" x14ac:dyDescent="0.3">
      <c r="B678" s="34">
        <f>TEXT(PQ_Test_UPDOWN[[#This Row],[Timestep]]*"00:00:04","HH:MM:SS")+0</f>
        <v>3.0092592592592591E-2</v>
      </c>
      <c r="C678" s="33">
        <v>650</v>
      </c>
      <c r="D678" s="33" t="s">
        <v>46</v>
      </c>
      <c r="E678" s="33">
        <v>-1</v>
      </c>
      <c r="F678" s="43">
        <v>1.3333333333333334E-2</v>
      </c>
      <c r="G678" s="43">
        <f>IFERROR(G677+PQ_Test_UPDOWN[[#This Row],[Factor]]*PQ_Test_UPDOWN[[#This Row],[Rate]]*IF(Test_type="Up &amp; Down combined",1,0),0)</f>
        <v>0</v>
      </c>
      <c r="H678" s="54">
        <f>'Request Details'!$H$5*PQ_Test_UPDOWN[[#This Row],[Profile]]</f>
        <v>0</v>
      </c>
      <c r="I678" s="54">
        <f>'Request Details'!$H$5*PQ_Test_UPDOWN[[#This Row],[Rate]]*15</f>
        <v>2</v>
      </c>
      <c r="Q678" s="35"/>
    </row>
    <row r="679" spans="2:17" x14ac:dyDescent="0.3">
      <c r="B679" s="34">
        <f>TEXT(PQ_Test_UPDOWN[[#This Row],[Timestep]]*"00:00:04","HH:MM:SS")+0</f>
        <v>3.0138888888888885E-2</v>
      </c>
      <c r="C679" s="33">
        <v>651</v>
      </c>
      <c r="D679" s="33" t="s">
        <v>46</v>
      </c>
      <c r="E679" s="33">
        <v>-1</v>
      </c>
      <c r="F679" s="43">
        <v>1.3333333333333334E-2</v>
      </c>
      <c r="G679" s="43">
        <f>IFERROR(G678+PQ_Test_UPDOWN[[#This Row],[Factor]]*PQ_Test_UPDOWN[[#This Row],[Rate]]*IF(Test_type="Up &amp; Down combined",1,0),0)</f>
        <v>0</v>
      </c>
      <c r="H679" s="54">
        <f>'Request Details'!$H$5*PQ_Test_UPDOWN[[#This Row],[Profile]]</f>
        <v>0</v>
      </c>
      <c r="I679" s="54">
        <f>'Request Details'!$H$5*PQ_Test_UPDOWN[[#This Row],[Rate]]*15</f>
        <v>2</v>
      </c>
      <c r="Q679" s="35"/>
    </row>
    <row r="680" spans="2:17" x14ac:dyDescent="0.3">
      <c r="B680" s="34">
        <f>TEXT(PQ_Test_UPDOWN[[#This Row],[Timestep]]*"00:00:04","HH:MM:SS")+0</f>
        <v>3.0185185185185186E-2</v>
      </c>
      <c r="C680" s="33">
        <v>652</v>
      </c>
      <c r="D680" s="33" t="s">
        <v>46</v>
      </c>
      <c r="E680" s="33">
        <v>-1</v>
      </c>
      <c r="F680" s="43">
        <v>1.3333333333333334E-2</v>
      </c>
      <c r="G680" s="43">
        <f>IFERROR(G679+PQ_Test_UPDOWN[[#This Row],[Factor]]*PQ_Test_UPDOWN[[#This Row],[Rate]]*IF(Test_type="Up &amp; Down combined",1,0),0)</f>
        <v>0</v>
      </c>
      <c r="H680" s="54">
        <f>'Request Details'!$H$5*PQ_Test_UPDOWN[[#This Row],[Profile]]</f>
        <v>0</v>
      </c>
      <c r="I680" s="54">
        <f>'Request Details'!$H$5*PQ_Test_UPDOWN[[#This Row],[Rate]]*15</f>
        <v>2</v>
      </c>
      <c r="Q680" s="35"/>
    </row>
    <row r="681" spans="2:17" x14ac:dyDescent="0.3">
      <c r="B681" s="34">
        <f>TEXT(PQ_Test_UPDOWN[[#This Row],[Timestep]]*"00:00:04","HH:MM:SS")+0</f>
        <v>3.0231481481481481E-2</v>
      </c>
      <c r="C681" s="33">
        <v>653</v>
      </c>
      <c r="D681" s="33" t="s">
        <v>46</v>
      </c>
      <c r="E681" s="33">
        <v>-1</v>
      </c>
      <c r="F681" s="43">
        <v>1.3333333333333334E-2</v>
      </c>
      <c r="G681" s="43">
        <f>IFERROR(G680+PQ_Test_UPDOWN[[#This Row],[Factor]]*PQ_Test_UPDOWN[[#This Row],[Rate]]*IF(Test_type="Up &amp; Down combined",1,0),0)</f>
        <v>0</v>
      </c>
      <c r="H681" s="54">
        <f>'Request Details'!$H$5*PQ_Test_UPDOWN[[#This Row],[Profile]]</f>
        <v>0</v>
      </c>
      <c r="I681" s="54">
        <f>'Request Details'!$H$5*PQ_Test_UPDOWN[[#This Row],[Rate]]*15</f>
        <v>2</v>
      </c>
      <c r="Q681" s="35"/>
    </row>
    <row r="682" spans="2:17" x14ac:dyDescent="0.3">
      <c r="B682" s="34">
        <f>TEXT(PQ_Test_UPDOWN[[#This Row],[Timestep]]*"00:00:04","HH:MM:SS")+0</f>
        <v>3.0277777777777778E-2</v>
      </c>
      <c r="C682" s="33">
        <v>654</v>
      </c>
      <c r="D682" s="33" t="s">
        <v>46</v>
      </c>
      <c r="E682" s="33">
        <v>-1</v>
      </c>
      <c r="F682" s="43">
        <v>1.3333333333333334E-2</v>
      </c>
      <c r="G682" s="43">
        <f>IFERROR(G681+PQ_Test_UPDOWN[[#This Row],[Factor]]*PQ_Test_UPDOWN[[#This Row],[Rate]]*IF(Test_type="Up &amp; Down combined",1,0),0)</f>
        <v>0</v>
      </c>
      <c r="H682" s="54">
        <f>'Request Details'!$H$5*PQ_Test_UPDOWN[[#This Row],[Profile]]</f>
        <v>0</v>
      </c>
      <c r="I682" s="54">
        <f>'Request Details'!$H$5*PQ_Test_UPDOWN[[#This Row],[Rate]]*15</f>
        <v>2</v>
      </c>
      <c r="Q682" s="35"/>
    </row>
    <row r="683" spans="2:17" x14ac:dyDescent="0.3">
      <c r="B683" s="34">
        <f>TEXT(PQ_Test_UPDOWN[[#This Row],[Timestep]]*"00:00:04","HH:MM:SS")+0</f>
        <v>3.0324074074074073E-2</v>
      </c>
      <c r="C683" s="33">
        <v>655</v>
      </c>
      <c r="D683" s="33" t="s">
        <v>46</v>
      </c>
      <c r="E683" s="33">
        <v>-1</v>
      </c>
      <c r="F683" s="43">
        <v>1.3333333333333334E-2</v>
      </c>
      <c r="G683" s="43">
        <f>IFERROR(G682+PQ_Test_UPDOWN[[#This Row],[Factor]]*PQ_Test_UPDOWN[[#This Row],[Rate]]*IF(Test_type="Up &amp; Down combined",1,0),0)</f>
        <v>0</v>
      </c>
      <c r="H683" s="54">
        <f>'Request Details'!$H$5*PQ_Test_UPDOWN[[#This Row],[Profile]]</f>
        <v>0</v>
      </c>
      <c r="I683" s="54">
        <f>'Request Details'!$H$5*PQ_Test_UPDOWN[[#This Row],[Rate]]*15</f>
        <v>2</v>
      </c>
      <c r="Q683" s="35"/>
    </row>
    <row r="684" spans="2:17" x14ac:dyDescent="0.3">
      <c r="B684" s="34">
        <f>TEXT(PQ_Test_UPDOWN[[#This Row],[Timestep]]*"00:00:04","HH:MM:SS")+0</f>
        <v>3.037037037037037E-2</v>
      </c>
      <c r="C684" s="33">
        <v>656</v>
      </c>
      <c r="D684" s="33" t="s">
        <v>46</v>
      </c>
      <c r="E684" s="33">
        <v>-1</v>
      </c>
      <c r="F684" s="43">
        <v>1.3333333333333334E-2</v>
      </c>
      <c r="G684" s="43">
        <f>IFERROR(G683+PQ_Test_UPDOWN[[#This Row],[Factor]]*PQ_Test_UPDOWN[[#This Row],[Rate]]*IF(Test_type="Up &amp; Down combined",1,0),0)</f>
        <v>0</v>
      </c>
      <c r="H684" s="54">
        <f>'Request Details'!$H$5*PQ_Test_UPDOWN[[#This Row],[Profile]]</f>
        <v>0</v>
      </c>
      <c r="I684" s="54">
        <f>'Request Details'!$H$5*PQ_Test_UPDOWN[[#This Row],[Rate]]*15</f>
        <v>2</v>
      </c>
      <c r="Q684" s="35"/>
    </row>
    <row r="685" spans="2:17" x14ac:dyDescent="0.3">
      <c r="B685" s="34">
        <f>TEXT(PQ_Test_UPDOWN[[#This Row],[Timestep]]*"00:00:04","HH:MM:SS")+0</f>
        <v>3.0416666666666665E-2</v>
      </c>
      <c r="C685" s="33">
        <v>657</v>
      </c>
      <c r="D685" s="33" t="s">
        <v>46</v>
      </c>
      <c r="E685" s="33">
        <v>-1</v>
      </c>
      <c r="F685" s="43">
        <v>1.3333333333333334E-2</v>
      </c>
      <c r="G685" s="43">
        <f>IFERROR(G684+PQ_Test_UPDOWN[[#This Row],[Factor]]*PQ_Test_UPDOWN[[#This Row],[Rate]]*IF(Test_type="Up &amp; Down combined",1,0),0)</f>
        <v>0</v>
      </c>
      <c r="H685" s="54">
        <f>'Request Details'!$H$5*PQ_Test_UPDOWN[[#This Row],[Profile]]</f>
        <v>0</v>
      </c>
      <c r="I685" s="54">
        <f>'Request Details'!$H$5*PQ_Test_UPDOWN[[#This Row],[Rate]]*15</f>
        <v>2</v>
      </c>
      <c r="Q685" s="35"/>
    </row>
    <row r="686" spans="2:17" x14ac:dyDescent="0.3">
      <c r="B686" s="34">
        <f>TEXT(PQ_Test_UPDOWN[[#This Row],[Timestep]]*"00:00:04","HH:MM:SS")+0</f>
        <v>3.0462962962962966E-2</v>
      </c>
      <c r="C686" s="33">
        <v>658</v>
      </c>
      <c r="D686" s="33" t="s">
        <v>46</v>
      </c>
      <c r="E686" s="33">
        <v>-1</v>
      </c>
      <c r="F686" s="43">
        <v>1.3333333333333334E-2</v>
      </c>
      <c r="G686" s="43">
        <f>IFERROR(G685+PQ_Test_UPDOWN[[#This Row],[Factor]]*PQ_Test_UPDOWN[[#This Row],[Rate]]*IF(Test_type="Up &amp; Down combined",1,0),0)</f>
        <v>0</v>
      </c>
      <c r="H686" s="54">
        <f>'Request Details'!$H$5*PQ_Test_UPDOWN[[#This Row],[Profile]]</f>
        <v>0</v>
      </c>
      <c r="I686" s="54">
        <f>'Request Details'!$H$5*PQ_Test_UPDOWN[[#This Row],[Rate]]*15</f>
        <v>2</v>
      </c>
      <c r="Q686" s="35"/>
    </row>
    <row r="687" spans="2:17" x14ac:dyDescent="0.3">
      <c r="B687" s="34">
        <f>TEXT(PQ_Test_UPDOWN[[#This Row],[Timestep]]*"00:00:04","HH:MM:SS")+0</f>
        <v>3.050925925925926E-2</v>
      </c>
      <c r="C687" s="33">
        <v>659</v>
      </c>
      <c r="D687" s="33" t="s">
        <v>46</v>
      </c>
      <c r="E687" s="33">
        <v>-1</v>
      </c>
      <c r="F687" s="43">
        <v>1.3333333333333334E-2</v>
      </c>
      <c r="G687" s="43">
        <f>IFERROR(G686+PQ_Test_UPDOWN[[#This Row],[Factor]]*PQ_Test_UPDOWN[[#This Row],[Rate]]*IF(Test_type="Up &amp; Down combined",1,0),0)</f>
        <v>0</v>
      </c>
      <c r="H687" s="54">
        <f>'Request Details'!$H$5*PQ_Test_UPDOWN[[#This Row],[Profile]]</f>
        <v>0</v>
      </c>
      <c r="I687" s="54">
        <f>'Request Details'!$H$5*PQ_Test_UPDOWN[[#This Row],[Rate]]*15</f>
        <v>2</v>
      </c>
      <c r="Q687" s="35"/>
    </row>
    <row r="688" spans="2:17" x14ac:dyDescent="0.3">
      <c r="B688" s="34">
        <f>TEXT(PQ_Test_UPDOWN[[#This Row],[Timestep]]*"00:00:04","HH:MM:SS")+0</f>
        <v>3.0555555555555555E-2</v>
      </c>
      <c r="C688" s="33">
        <v>660</v>
      </c>
      <c r="D688" s="33" t="s">
        <v>46</v>
      </c>
      <c r="E688" s="33">
        <v>-1</v>
      </c>
      <c r="F688" s="43">
        <v>1.3333333333333334E-2</v>
      </c>
      <c r="G688" s="43">
        <f>IFERROR(G687+PQ_Test_UPDOWN[[#This Row],[Factor]]*PQ_Test_UPDOWN[[#This Row],[Rate]]*IF(Test_type="Up &amp; Down combined",1,0),0)</f>
        <v>0</v>
      </c>
      <c r="H688" s="54">
        <f>'Request Details'!$H$5*PQ_Test_UPDOWN[[#This Row],[Profile]]</f>
        <v>0</v>
      </c>
      <c r="I688" s="54">
        <f>'Request Details'!$H$5*PQ_Test_UPDOWN[[#This Row],[Rate]]*15</f>
        <v>2</v>
      </c>
      <c r="Q688" s="35"/>
    </row>
    <row r="689" spans="2:17" x14ac:dyDescent="0.3">
      <c r="B689" s="34">
        <f>TEXT(PQ_Test_UPDOWN[[#This Row],[Timestep]]*"00:00:04","HH:MM:SS")+0</f>
        <v>3.0601851851851852E-2</v>
      </c>
      <c r="C689" s="33">
        <v>661</v>
      </c>
      <c r="D689" s="33" t="s">
        <v>46</v>
      </c>
      <c r="E689" s="33">
        <v>-1</v>
      </c>
      <c r="F689" s="43">
        <v>1.3333333333333334E-2</v>
      </c>
      <c r="G689" s="43">
        <f>IFERROR(G688+PQ_Test_UPDOWN[[#This Row],[Factor]]*PQ_Test_UPDOWN[[#This Row],[Rate]]*IF(Test_type="Up &amp; Down combined",1,0),0)</f>
        <v>0</v>
      </c>
      <c r="H689" s="54">
        <f>'Request Details'!$H$5*PQ_Test_UPDOWN[[#This Row],[Profile]]</f>
        <v>0</v>
      </c>
      <c r="I689" s="54">
        <f>'Request Details'!$H$5*PQ_Test_UPDOWN[[#This Row],[Rate]]*15</f>
        <v>2</v>
      </c>
      <c r="Q689" s="35"/>
    </row>
    <row r="690" spans="2:17" x14ac:dyDescent="0.3">
      <c r="B690" s="34">
        <f>TEXT(PQ_Test_UPDOWN[[#This Row],[Timestep]]*"00:00:04","HH:MM:SS")+0</f>
        <v>3.0648148148148147E-2</v>
      </c>
      <c r="C690" s="33">
        <v>662</v>
      </c>
      <c r="D690" s="33" t="s">
        <v>46</v>
      </c>
      <c r="E690" s="33">
        <v>-1</v>
      </c>
      <c r="F690" s="43">
        <v>1.3333333333333334E-2</v>
      </c>
      <c r="G690" s="43">
        <f>IFERROR(G689+PQ_Test_UPDOWN[[#This Row],[Factor]]*PQ_Test_UPDOWN[[#This Row],[Rate]]*IF(Test_type="Up &amp; Down combined",1,0),0)</f>
        <v>0</v>
      </c>
      <c r="H690" s="54">
        <f>'Request Details'!$H$5*PQ_Test_UPDOWN[[#This Row],[Profile]]</f>
        <v>0</v>
      </c>
      <c r="I690" s="54">
        <f>'Request Details'!$H$5*PQ_Test_UPDOWN[[#This Row],[Rate]]*15</f>
        <v>2</v>
      </c>
      <c r="Q690" s="35"/>
    </row>
    <row r="691" spans="2:17" x14ac:dyDescent="0.3">
      <c r="B691" s="34">
        <f>TEXT(PQ_Test_UPDOWN[[#This Row],[Timestep]]*"00:00:04","HH:MM:SS")+0</f>
        <v>3.0694444444444444E-2</v>
      </c>
      <c r="C691" s="33">
        <v>663</v>
      </c>
      <c r="D691" s="33" t="s">
        <v>46</v>
      </c>
      <c r="E691" s="33">
        <v>-1</v>
      </c>
      <c r="F691" s="43">
        <v>1.3333333333333334E-2</v>
      </c>
      <c r="G691" s="43">
        <f>IFERROR(G690+PQ_Test_UPDOWN[[#This Row],[Factor]]*PQ_Test_UPDOWN[[#This Row],[Rate]]*IF(Test_type="Up &amp; Down combined",1,0),0)</f>
        <v>0</v>
      </c>
      <c r="H691" s="54">
        <f>'Request Details'!$H$5*PQ_Test_UPDOWN[[#This Row],[Profile]]</f>
        <v>0</v>
      </c>
      <c r="I691" s="54">
        <f>'Request Details'!$H$5*PQ_Test_UPDOWN[[#This Row],[Rate]]*15</f>
        <v>2</v>
      </c>
      <c r="Q691" s="35"/>
    </row>
    <row r="692" spans="2:17" x14ac:dyDescent="0.3">
      <c r="B692" s="34">
        <f>TEXT(PQ_Test_UPDOWN[[#This Row],[Timestep]]*"00:00:04","HH:MM:SS")+0</f>
        <v>3.0740740740740739E-2</v>
      </c>
      <c r="C692" s="33">
        <v>664</v>
      </c>
      <c r="D692" s="33" t="s">
        <v>46</v>
      </c>
      <c r="E692" s="33">
        <v>-1</v>
      </c>
      <c r="F692" s="43">
        <v>1.3333333333333334E-2</v>
      </c>
      <c r="G692" s="43">
        <f>IFERROR(G691+PQ_Test_UPDOWN[[#This Row],[Factor]]*PQ_Test_UPDOWN[[#This Row],[Rate]]*IF(Test_type="Up &amp; Down combined",1,0),0)</f>
        <v>0</v>
      </c>
      <c r="H692" s="54">
        <f>'Request Details'!$H$5*PQ_Test_UPDOWN[[#This Row],[Profile]]</f>
        <v>0</v>
      </c>
      <c r="I692" s="54">
        <f>'Request Details'!$H$5*PQ_Test_UPDOWN[[#This Row],[Rate]]*15</f>
        <v>2</v>
      </c>
      <c r="Q692" s="35"/>
    </row>
    <row r="693" spans="2:17" x14ac:dyDescent="0.3">
      <c r="B693" s="34">
        <f>TEXT(PQ_Test_UPDOWN[[#This Row],[Timestep]]*"00:00:04","HH:MM:SS")+0</f>
        <v>3.078703703703704E-2</v>
      </c>
      <c r="C693" s="33">
        <v>665</v>
      </c>
      <c r="D693" s="33" t="s">
        <v>46</v>
      </c>
      <c r="E693" s="33">
        <v>-1</v>
      </c>
      <c r="F693" s="43">
        <v>1.3333333333333334E-2</v>
      </c>
      <c r="G693" s="43">
        <f>IFERROR(G692+PQ_Test_UPDOWN[[#This Row],[Factor]]*PQ_Test_UPDOWN[[#This Row],[Rate]]*IF(Test_type="Up &amp; Down combined",1,0),0)</f>
        <v>0</v>
      </c>
      <c r="H693" s="54">
        <f>'Request Details'!$H$5*PQ_Test_UPDOWN[[#This Row],[Profile]]</f>
        <v>0</v>
      </c>
      <c r="I693" s="54">
        <f>'Request Details'!$H$5*PQ_Test_UPDOWN[[#This Row],[Rate]]*15</f>
        <v>2</v>
      </c>
      <c r="Q693" s="35"/>
    </row>
    <row r="694" spans="2:17" x14ac:dyDescent="0.3">
      <c r="B694" s="34">
        <f>TEXT(PQ_Test_UPDOWN[[#This Row],[Timestep]]*"00:00:04","HH:MM:SS")+0</f>
        <v>3.0833333333333334E-2</v>
      </c>
      <c r="C694" s="33">
        <v>666</v>
      </c>
      <c r="D694" s="33" t="s">
        <v>46</v>
      </c>
      <c r="E694" s="33">
        <v>-1</v>
      </c>
      <c r="F694" s="43">
        <v>1.3333333333333334E-2</v>
      </c>
      <c r="G694" s="43">
        <f>IFERROR(G693+PQ_Test_UPDOWN[[#This Row],[Factor]]*PQ_Test_UPDOWN[[#This Row],[Rate]]*IF(Test_type="Up &amp; Down combined",1,0),0)</f>
        <v>0</v>
      </c>
      <c r="H694" s="54">
        <f>'Request Details'!$H$5*PQ_Test_UPDOWN[[#This Row],[Profile]]</f>
        <v>0</v>
      </c>
      <c r="I694" s="54">
        <f>'Request Details'!$H$5*PQ_Test_UPDOWN[[#This Row],[Rate]]*15</f>
        <v>2</v>
      </c>
      <c r="Q694" s="35"/>
    </row>
    <row r="695" spans="2:17" x14ac:dyDescent="0.3">
      <c r="B695" s="34">
        <f>TEXT(PQ_Test_UPDOWN[[#This Row],[Timestep]]*"00:00:04","HH:MM:SS")+0</f>
        <v>3.0879629629629632E-2</v>
      </c>
      <c r="C695" s="33">
        <v>667</v>
      </c>
      <c r="D695" s="33" t="s">
        <v>46</v>
      </c>
      <c r="E695" s="33">
        <v>-1</v>
      </c>
      <c r="F695" s="43">
        <v>1.3333333333333334E-2</v>
      </c>
      <c r="G695" s="43">
        <f>IFERROR(G694+PQ_Test_UPDOWN[[#This Row],[Factor]]*PQ_Test_UPDOWN[[#This Row],[Rate]]*IF(Test_type="Up &amp; Down combined",1,0),0)</f>
        <v>0</v>
      </c>
      <c r="H695" s="54">
        <f>'Request Details'!$H$5*PQ_Test_UPDOWN[[#This Row],[Profile]]</f>
        <v>0</v>
      </c>
      <c r="I695" s="54">
        <f>'Request Details'!$H$5*PQ_Test_UPDOWN[[#This Row],[Rate]]*15</f>
        <v>2</v>
      </c>
      <c r="Q695" s="35"/>
    </row>
    <row r="696" spans="2:17" x14ac:dyDescent="0.3">
      <c r="B696" s="34">
        <f>TEXT(PQ_Test_UPDOWN[[#This Row],[Timestep]]*"00:00:04","HH:MM:SS")+0</f>
        <v>3.0925925925925926E-2</v>
      </c>
      <c r="C696" s="33">
        <v>668</v>
      </c>
      <c r="D696" s="33" t="s">
        <v>46</v>
      </c>
      <c r="E696" s="33">
        <v>-1</v>
      </c>
      <c r="F696" s="43">
        <v>1.3333333333333334E-2</v>
      </c>
      <c r="G696" s="43">
        <f>IFERROR(G695+PQ_Test_UPDOWN[[#This Row],[Factor]]*PQ_Test_UPDOWN[[#This Row],[Rate]]*IF(Test_type="Up &amp; Down combined",1,0),0)</f>
        <v>0</v>
      </c>
      <c r="H696" s="54">
        <f>'Request Details'!$H$5*PQ_Test_UPDOWN[[#This Row],[Profile]]</f>
        <v>0</v>
      </c>
      <c r="I696" s="54">
        <f>'Request Details'!$H$5*PQ_Test_UPDOWN[[#This Row],[Rate]]*15</f>
        <v>2</v>
      </c>
      <c r="Q696" s="35"/>
    </row>
    <row r="697" spans="2:17" x14ac:dyDescent="0.3">
      <c r="B697" s="34">
        <f>TEXT(PQ_Test_UPDOWN[[#This Row],[Timestep]]*"00:00:04","HH:MM:SS")+0</f>
        <v>3.0972222222222224E-2</v>
      </c>
      <c r="C697" s="33">
        <v>669</v>
      </c>
      <c r="D697" s="33" t="s">
        <v>46</v>
      </c>
      <c r="E697" s="33">
        <v>-1</v>
      </c>
      <c r="F697" s="43">
        <v>1.3333333333333334E-2</v>
      </c>
      <c r="G697" s="43">
        <f>IFERROR(G696+PQ_Test_UPDOWN[[#This Row],[Factor]]*PQ_Test_UPDOWN[[#This Row],[Rate]]*IF(Test_type="Up &amp; Down combined",1,0),0)</f>
        <v>0</v>
      </c>
      <c r="H697" s="54">
        <f>'Request Details'!$H$5*PQ_Test_UPDOWN[[#This Row],[Profile]]</f>
        <v>0</v>
      </c>
      <c r="I697" s="54">
        <f>'Request Details'!$H$5*PQ_Test_UPDOWN[[#This Row],[Rate]]*15</f>
        <v>2</v>
      </c>
      <c r="Q697" s="35"/>
    </row>
    <row r="698" spans="2:17" x14ac:dyDescent="0.3">
      <c r="B698" s="34">
        <f>TEXT(PQ_Test_UPDOWN[[#This Row],[Timestep]]*"00:00:04","HH:MM:SS")+0</f>
        <v>3.1018518518518515E-2</v>
      </c>
      <c r="C698" s="33">
        <v>670</v>
      </c>
      <c r="D698" s="33" t="s">
        <v>46</v>
      </c>
      <c r="E698" s="33">
        <v>-1</v>
      </c>
      <c r="F698" s="43">
        <v>1.3333333333333334E-2</v>
      </c>
      <c r="G698" s="43">
        <f>IFERROR(G697+PQ_Test_UPDOWN[[#This Row],[Factor]]*PQ_Test_UPDOWN[[#This Row],[Rate]]*IF(Test_type="Up &amp; Down combined",1,0),0)</f>
        <v>0</v>
      </c>
      <c r="H698" s="54">
        <f>'Request Details'!$H$5*PQ_Test_UPDOWN[[#This Row],[Profile]]</f>
        <v>0</v>
      </c>
      <c r="I698" s="54">
        <f>'Request Details'!$H$5*PQ_Test_UPDOWN[[#This Row],[Rate]]*15</f>
        <v>2</v>
      </c>
      <c r="Q698" s="35"/>
    </row>
    <row r="699" spans="2:17" x14ac:dyDescent="0.3">
      <c r="B699" s="34">
        <f>TEXT(PQ_Test_UPDOWN[[#This Row],[Timestep]]*"00:00:04","HH:MM:SS")+0</f>
        <v>3.1064814814814812E-2</v>
      </c>
      <c r="C699" s="33">
        <v>671</v>
      </c>
      <c r="D699" s="33" t="s">
        <v>46</v>
      </c>
      <c r="E699" s="33">
        <v>-1</v>
      </c>
      <c r="F699" s="43">
        <v>1.3333333333333334E-2</v>
      </c>
      <c r="G699" s="43">
        <f>IFERROR(G698+PQ_Test_UPDOWN[[#This Row],[Factor]]*PQ_Test_UPDOWN[[#This Row],[Rate]]*IF(Test_type="Up &amp; Down combined",1,0),0)</f>
        <v>0</v>
      </c>
      <c r="H699" s="54">
        <f>'Request Details'!$H$5*PQ_Test_UPDOWN[[#This Row],[Profile]]</f>
        <v>0</v>
      </c>
      <c r="I699" s="54">
        <f>'Request Details'!$H$5*PQ_Test_UPDOWN[[#This Row],[Rate]]*15</f>
        <v>2</v>
      </c>
      <c r="Q699" s="35"/>
    </row>
    <row r="700" spans="2:17" x14ac:dyDescent="0.3">
      <c r="B700" s="34">
        <f>TEXT(PQ_Test_UPDOWN[[#This Row],[Timestep]]*"00:00:04","HH:MM:SS")+0</f>
        <v>3.1111111111111107E-2</v>
      </c>
      <c r="C700" s="33">
        <v>672</v>
      </c>
      <c r="D700" s="33" t="s">
        <v>46</v>
      </c>
      <c r="E700" s="33">
        <v>-1</v>
      </c>
      <c r="F700" s="43">
        <v>1.3333333333333334E-2</v>
      </c>
      <c r="G700" s="43">
        <f>IFERROR(G699+PQ_Test_UPDOWN[[#This Row],[Factor]]*PQ_Test_UPDOWN[[#This Row],[Rate]]*IF(Test_type="Up &amp; Down combined",1,0),0)</f>
        <v>0</v>
      </c>
      <c r="H700" s="54">
        <f>'Request Details'!$H$5*PQ_Test_UPDOWN[[#This Row],[Profile]]</f>
        <v>0</v>
      </c>
      <c r="I700" s="54">
        <f>'Request Details'!$H$5*PQ_Test_UPDOWN[[#This Row],[Rate]]*15</f>
        <v>2</v>
      </c>
      <c r="Q700" s="35"/>
    </row>
    <row r="701" spans="2:17" x14ac:dyDescent="0.3">
      <c r="B701" s="34">
        <f>TEXT(PQ_Test_UPDOWN[[#This Row],[Timestep]]*"00:00:04","HH:MM:SS")+0</f>
        <v>3.1157407407407408E-2</v>
      </c>
      <c r="C701" s="33">
        <v>673</v>
      </c>
      <c r="D701" s="33" t="s">
        <v>46</v>
      </c>
      <c r="E701" s="33">
        <v>-1</v>
      </c>
      <c r="F701" s="43">
        <v>1.3333333333333334E-2</v>
      </c>
      <c r="G701" s="43">
        <f>IFERROR(G700+PQ_Test_UPDOWN[[#This Row],[Factor]]*PQ_Test_UPDOWN[[#This Row],[Rate]]*IF(Test_type="Up &amp; Down combined",1,0),0)</f>
        <v>0</v>
      </c>
      <c r="H701" s="54">
        <f>'Request Details'!$H$5*PQ_Test_UPDOWN[[#This Row],[Profile]]</f>
        <v>0</v>
      </c>
      <c r="I701" s="54">
        <f>'Request Details'!$H$5*PQ_Test_UPDOWN[[#This Row],[Rate]]*15</f>
        <v>2</v>
      </c>
      <c r="Q701" s="35"/>
    </row>
    <row r="702" spans="2:17" x14ac:dyDescent="0.3">
      <c r="B702" s="34">
        <f>TEXT(PQ_Test_UPDOWN[[#This Row],[Timestep]]*"00:00:04","HH:MM:SS")+0</f>
        <v>3.1203703703703702E-2</v>
      </c>
      <c r="C702" s="33">
        <v>674</v>
      </c>
      <c r="D702" s="33" t="s">
        <v>46</v>
      </c>
      <c r="E702" s="33">
        <v>-1</v>
      </c>
      <c r="F702" s="43">
        <v>1.3333333333333334E-2</v>
      </c>
      <c r="G702" s="43">
        <f>IFERROR(G701+PQ_Test_UPDOWN[[#This Row],[Factor]]*PQ_Test_UPDOWN[[#This Row],[Rate]]*IF(Test_type="Up &amp; Down combined",1,0),0)</f>
        <v>0</v>
      </c>
      <c r="H702" s="54">
        <f>'Request Details'!$H$5*PQ_Test_UPDOWN[[#This Row],[Profile]]</f>
        <v>0</v>
      </c>
      <c r="I702" s="54">
        <f>'Request Details'!$H$5*PQ_Test_UPDOWN[[#This Row],[Rate]]*15</f>
        <v>2</v>
      </c>
      <c r="Q702" s="35"/>
    </row>
    <row r="703" spans="2:17" x14ac:dyDescent="0.3">
      <c r="B703" s="34">
        <f>TEXT(PQ_Test_UPDOWN[[#This Row],[Timestep]]*"00:00:04","HH:MM:SS")+0</f>
        <v>3.125E-2</v>
      </c>
      <c r="C703" s="33">
        <v>675</v>
      </c>
      <c r="D703" s="33" t="s">
        <v>46</v>
      </c>
      <c r="E703" s="33">
        <v>-1</v>
      </c>
      <c r="F703" s="43">
        <v>1.3333333333333334E-2</v>
      </c>
      <c r="G703" s="43">
        <f>IFERROR(G702+PQ_Test_UPDOWN[[#This Row],[Factor]]*PQ_Test_UPDOWN[[#This Row],[Rate]]*IF(Test_type="Up &amp; Down combined",1,0),0)</f>
        <v>0</v>
      </c>
      <c r="H703" s="54">
        <f>'Request Details'!$H$5*PQ_Test_UPDOWN[[#This Row],[Profile]]</f>
        <v>0</v>
      </c>
      <c r="I703" s="54">
        <f>'Request Details'!$H$5*PQ_Test_UPDOWN[[#This Row],[Rate]]*15</f>
        <v>2</v>
      </c>
      <c r="Q703" s="35"/>
    </row>
    <row r="704" spans="2:17" x14ac:dyDescent="0.3">
      <c r="B704" s="34">
        <f>TEXT(PQ_Test_UPDOWN[[#This Row],[Timestep]]*"00:00:04","HH:MM:SS")+0</f>
        <v>3.1296296296296301E-2</v>
      </c>
      <c r="C704" s="33">
        <v>676</v>
      </c>
      <c r="D704" s="33" t="s">
        <v>47</v>
      </c>
      <c r="E704" s="33">
        <v>0</v>
      </c>
      <c r="F704" s="43">
        <v>0</v>
      </c>
      <c r="G704" s="43">
        <f>IFERROR(G703+PQ_Test_UPDOWN[[#This Row],[Factor]]*PQ_Test_UPDOWN[[#This Row],[Rate]]*IF(Test_type="Up &amp; Down combined",1,0),0)</f>
        <v>0</v>
      </c>
      <c r="H704" s="54">
        <f>'Request Details'!$H$5*PQ_Test_UPDOWN[[#This Row],[Profile]]</f>
        <v>0</v>
      </c>
      <c r="I704" s="54">
        <f>'Request Details'!$H$5*PQ_Test_UPDOWN[[#This Row],[Rate]]*15</f>
        <v>0</v>
      </c>
      <c r="Q704" s="35"/>
    </row>
    <row r="705" spans="2:17" x14ac:dyDescent="0.3">
      <c r="B705" s="34">
        <f>TEXT(PQ_Test_UPDOWN[[#This Row],[Timestep]]*"00:00:04","HH:MM:SS")+0</f>
        <v>3.1342592592592596E-2</v>
      </c>
      <c r="C705" s="33">
        <v>677</v>
      </c>
      <c r="D705" s="33" t="s">
        <v>47</v>
      </c>
      <c r="E705" s="33">
        <v>0</v>
      </c>
      <c r="F705" s="43">
        <v>0</v>
      </c>
      <c r="G705" s="43">
        <f>IFERROR(G704+PQ_Test_UPDOWN[[#This Row],[Factor]]*PQ_Test_UPDOWN[[#This Row],[Rate]]*IF(Test_type="Up &amp; Down combined",1,0),0)</f>
        <v>0</v>
      </c>
      <c r="H705" s="54">
        <f>'Request Details'!$H$5*PQ_Test_UPDOWN[[#This Row],[Profile]]</f>
        <v>0</v>
      </c>
      <c r="I705" s="54">
        <f>'Request Details'!$H$5*PQ_Test_UPDOWN[[#This Row],[Rate]]*15</f>
        <v>0</v>
      </c>
      <c r="Q705" s="35"/>
    </row>
    <row r="706" spans="2:17" x14ac:dyDescent="0.3">
      <c r="B706" s="34">
        <f>TEXT(PQ_Test_UPDOWN[[#This Row],[Timestep]]*"00:00:04","HH:MM:SS")+0</f>
        <v>3.138888888888889E-2</v>
      </c>
      <c r="C706" s="33">
        <v>678</v>
      </c>
      <c r="D706" s="33" t="s">
        <v>47</v>
      </c>
      <c r="E706" s="33">
        <v>0</v>
      </c>
      <c r="F706" s="43">
        <v>0</v>
      </c>
      <c r="G706" s="43">
        <f>IFERROR(G705+PQ_Test_UPDOWN[[#This Row],[Factor]]*PQ_Test_UPDOWN[[#This Row],[Rate]]*IF(Test_type="Up &amp; Down combined",1,0),0)</f>
        <v>0</v>
      </c>
      <c r="H706" s="54">
        <f>'Request Details'!$H$5*PQ_Test_UPDOWN[[#This Row],[Profile]]</f>
        <v>0</v>
      </c>
      <c r="I706" s="54">
        <f>'Request Details'!$H$5*PQ_Test_UPDOWN[[#This Row],[Rate]]*15</f>
        <v>0</v>
      </c>
      <c r="Q706" s="35"/>
    </row>
    <row r="707" spans="2:17" x14ac:dyDescent="0.3">
      <c r="B707" s="34">
        <f>TEXT(PQ_Test_UPDOWN[[#This Row],[Timestep]]*"00:00:04","HH:MM:SS")+0</f>
        <v>3.1435185185185184E-2</v>
      </c>
      <c r="C707" s="33">
        <v>679</v>
      </c>
      <c r="D707" s="33" t="s">
        <v>47</v>
      </c>
      <c r="E707" s="33">
        <v>0</v>
      </c>
      <c r="F707" s="43">
        <v>0</v>
      </c>
      <c r="G707" s="43">
        <f>IFERROR(G706+PQ_Test_UPDOWN[[#This Row],[Factor]]*PQ_Test_UPDOWN[[#This Row],[Rate]]*IF(Test_type="Up &amp; Down combined",1,0),0)</f>
        <v>0</v>
      </c>
      <c r="H707" s="54">
        <f>'Request Details'!$H$5*PQ_Test_UPDOWN[[#This Row],[Profile]]</f>
        <v>0</v>
      </c>
      <c r="I707" s="54">
        <f>'Request Details'!$H$5*PQ_Test_UPDOWN[[#This Row],[Rate]]*15</f>
        <v>0</v>
      </c>
      <c r="Q707" s="35"/>
    </row>
    <row r="708" spans="2:17" x14ac:dyDescent="0.3">
      <c r="B708" s="34">
        <f>TEXT(PQ_Test_UPDOWN[[#This Row],[Timestep]]*"00:00:04","HH:MM:SS")+0</f>
        <v>3.1481481481481485E-2</v>
      </c>
      <c r="C708" s="33">
        <v>680</v>
      </c>
      <c r="D708" s="33" t="s">
        <v>47</v>
      </c>
      <c r="E708" s="33">
        <v>0</v>
      </c>
      <c r="F708" s="43">
        <v>0</v>
      </c>
      <c r="G708" s="43">
        <f>IFERROR(G707+PQ_Test_UPDOWN[[#This Row],[Factor]]*PQ_Test_UPDOWN[[#This Row],[Rate]]*IF(Test_type="Up &amp; Down combined",1,0),0)</f>
        <v>0</v>
      </c>
      <c r="H708" s="54">
        <f>'Request Details'!$H$5*PQ_Test_UPDOWN[[#This Row],[Profile]]</f>
        <v>0</v>
      </c>
      <c r="I708" s="54">
        <f>'Request Details'!$H$5*PQ_Test_UPDOWN[[#This Row],[Rate]]*15</f>
        <v>0</v>
      </c>
      <c r="Q708" s="35"/>
    </row>
    <row r="709" spans="2:17" x14ac:dyDescent="0.3">
      <c r="B709" s="34">
        <f>TEXT(PQ_Test_UPDOWN[[#This Row],[Timestep]]*"00:00:04","HH:MM:SS")+0</f>
        <v>3.1527777777777773E-2</v>
      </c>
      <c r="C709" s="33">
        <v>681</v>
      </c>
      <c r="D709" s="33" t="s">
        <v>47</v>
      </c>
      <c r="E709" s="33">
        <v>0</v>
      </c>
      <c r="F709" s="43">
        <v>0</v>
      </c>
      <c r="G709" s="43">
        <f>IFERROR(G708+PQ_Test_UPDOWN[[#This Row],[Factor]]*PQ_Test_UPDOWN[[#This Row],[Rate]]*IF(Test_type="Up &amp; Down combined",1,0),0)</f>
        <v>0</v>
      </c>
      <c r="H709" s="54">
        <f>'Request Details'!$H$5*PQ_Test_UPDOWN[[#This Row],[Profile]]</f>
        <v>0</v>
      </c>
      <c r="I709" s="54">
        <f>'Request Details'!$H$5*PQ_Test_UPDOWN[[#This Row],[Rate]]*15</f>
        <v>0</v>
      </c>
      <c r="Q709" s="35"/>
    </row>
    <row r="710" spans="2:17" x14ac:dyDescent="0.3">
      <c r="B710" s="34">
        <f>TEXT(PQ_Test_UPDOWN[[#This Row],[Timestep]]*"00:00:04","HH:MM:SS")+0</f>
        <v>3.1574074074074074E-2</v>
      </c>
      <c r="C710" s="33">
        <v>682</v>
      </c>
      <c r="D710" s="33" t="s">
        <v>47</v>
      </c>
      <c r="E710" s="33">
        <v>0</v>
      </c>
      <c r="F710" s="43">
        <v>0</v>
      </c>
      <c r="G710" s="43">
        <f>IFERROR(G709+PQ_Test_UPDOWN[[#This Row],[Factor]]*PQ_Test_UPDOWN[[#This Row],[Rate]]*IF(Test_type="Up &amp; Down combined",1,0),0)</f>
        <v>0</v>
      </c>
      <c r="H710" s="54">
        <f>'Request Details'!$H$5*PQ_Test_UPDOWN[[#This Row],[Profile]]</f>
        <v>0</v>
      </c>
      <c r="I710" s="54">
        <f>'Request Details'!$H$5*PQ_Test_UPDOWN[[#This Row],[Rate]]*15</f>
        <v>0</v>
      </c>
      <c r="Q710" s="35"/>
    </row>
    <row r="711" spans="2:17" x14ac:dyDescent="0.3">
      <c r="B711" s="34">
        <f>TEXT(PQ_Test_UPDOWN[[#This Row],[Timestep]]*"00:00:04","HH:MM:SS")+0</f>
        <v>3.1620370370370368E-2</v>
      </c>
      <c r="C711" s="33">
        <v>683</v>
      </c>
      <c r="D711" s="33" t="s">
        <v>47</v>
      </c>
      <c r="E711" s="33">
        <v>0</v>
      </c>
      <c r="F711" s="43">
        <v>0</v>
      </c>
      <c r="G711" s="43">
        <f>IFERROR(G710+PQ_Test_UPDOWN[[#This Row],[Factor]]*PQ_Test_UPDOWN[[#This Row],[Rate]]*IF(Test_type="Up &amp; Down combined",1,0),0)</f>
        <v>0</v>
      </c>
      <c r="H711" s="54">
        <f>'Request Details'!$H$5*PQ_Test_UPDOWN[[#This Row],[Profile]]</f>
        <v>0</v>
      </c>
      <c r="I711" s="54">
        <f>'Request Details'!$H$5*PQ_Test_UPDOWN[[#This Row],[Rate]]*15</f>
        <v>0</v>
      </c>
      <c r="Q711" s="35"/>
    </row>
    <row r="712" spans="2:17" x14ac:dyDescent="0.3">
      <c r="B712" s="34">
        <f>TEXT(PQ_Test_UPDOWN[[#This Row],[Timestep]]*"00:00:04","HH:MM:SS")+0</f>
        <v>3.1666666666666669E-2</v>
      </c>
      <c r="C712" s="33">
        <v>684</v>
      </c>
      <c r="D712" s="33" t="s">
        <v>47</v>
      </c>
      <c r="E712" s="33">
        <v>0</v>
      </c>
      <c r="F712" s="43">
        <v>0</v>
      </c>
      <c r="G712" s="43">
        <f>IFERROR(G711+PQ_Test_UPDOWN[[#This Row],[Factor]]*PQ_Test_UPDOWN[[#This Row],[Rate]]*IF(Test_type="Up &amp; Down combined",1,0),0)</f>
        <v>0</v>
      </c>
      <c r="H712" s="54">
        <f>'Request Details'!$H$5*PQ_Test_UPDOWN[[#This Row],[Profile]]</f>
        <v>0</v>
      </c>
      <c r="I712" s="54">
        <f>'Request Details'!$H$5*PQ_Test_UPDOWN[[#This Row],[Rate]]*15</f>
        <v>0</v>
      </c>
      <c r="Q712" s="35"/>
    </row>
    <row r="713" spans="2:17" x14ac:dyDescent="0.3">
      <c r="B713" s="34">
        <f>TEXT(PQ_Test_UPDOWN[[#This Row],[Timestep]]*"00:00:04","HH:MM:SS")+0</f>
        <v>3.1712962962962964E-2</v>
      </c>
      <c r="C713" s="33">
        <v>685</v>
      </c>
      <c r="D713" s="33" t="s">
        <v>47</v>
      </c>
      <c r="E713" s="33">
        <v>0</v>
      </c>
      <c r="F713" s="43">
        <v>0</v>
      </c>
      <c r="G713" s="43">
        <f>IFERROR(G712+PQ_Test_UPDOWN[[#This Row],[Factor]]*PQ_Test_UPDOWN[[#This Row],[Rate]]*IF(Test_type="Up &amp; Down combined",1,0),0)</f>
        <v>0</v>
      </c>
      <c r="H713" s="54">
        <f>'Request Details'!$H$5*PQ_Test_UPDOWN[[#This Row],[Profile]]</f>
        <v>0</v>
      </c>
      <c r="I713" s="54">
        <f>'Request Details'!$H$5*PQ_Test_UPDOWN[[#This Row],[Rate]]*15</f>
        <v>0</v>
      </c>
      <c r="Q713" s="35"/>
    </row>
    <row r="714" spans="2:17" x14ac:dyDescent="0.3">
      <c r="B714" s="34">
        <f>TEXT(PQ_Test_UPDOWN[[#This Row],[Timestep]]*"00:00:04","HH:MM:SS")+0</f>
        <v>3.1759259259259258E-2</v>
      </c>
      <c r="C714" s="33">
        <v>686</v>
      </c>
      <c r="D714" s="33" t="s">
        <v>47</v>
      </c>
      <c r="E714" s="33">
        <v>0</v>
      </c>
      <c r="F714" s="43">
        <v>0</v>
      </c>
      <c r="G714" s="43">
        <f>IFERROR(G713+PQ_Test_UPDOWN[[#This Row],[Factor]]*PQ_Test_UPDOWN[[#This Row],[Rate]]*IF(Test_type="Up &amp; Down combined",1,0),0)</f>
        <v>0</v>
      </c>
      <c r="H714" s="54">
        <f>'Request Details'!$H$5*PQ_Test_UPDOWN[[#This Row],[Profile]]</f>
        <v>0</v>
      </c>
      <c r="I714" s="54">
        <f>'Request Details'!$H$5*PQ_Test_UPDOWN[[#This Row],[Rate]]*15</f>
        <v>0</v>
      </c>
      <c r="Q714" s="35"/>
    </row>
    <row r="715" spans="2:17" x14ac:dyDescent="0.3">
      <c r="B715" s="34">
        <f>TEXT(PQ_Test_UPDOWN[[#This Row],[Timestep]]*"00:00:04","HH:MM:SS")+0</f>
        <v>3.1805555555555552E-2</v>
      </c>
      <c r="C715" s="33">
        <v>687</v>
      </c>
      <c r="D715" s="33" t="s">
        <v>47</v>
      </c>
      <c r="E715" s="33">
        <v>0</v>
      </c>
      <c r="F715" s="43">
        <v>0</v>
      </c>
      <c r="G715" s="43">
        <f>IFERROR(G714+PQ_Test_UPDOWN[[#This Row],[Factor]]*PQ_Test_UPDOWN[[#This Row],[Rate]]*IF(Test_type="Up &amp; Down combined",1,0),0)</f>
        <v>0</v>
      </c>
      <c r="H715" s="54">
        <f>'Request Details'!$H$5*PQ_Test_UPDOWN[[#This Row],[Profile]]</f>
        <v>0</v>
      </c>
      <c r="I715" s="54">
        <f>'Request Details'!$H$5*PQ_Test_UPDOWN[[#This Row],[Rate]]*15</f>
        <v>0</v>
      </c>
      <c r="Q715" s="35"/>
    </row>
    <row r="716" spans="2:17" x14ac:dyDescent="0.3">
      <c r="B716" s="34">
        <f>TEXT(PQ_Test_UPDOWN[[#This Row],[Timestep]]*"00:00:04","HH:MM:SS")+0</f>
        <v>3.1851851851851853E-2</v>
      </c>
      <c r="C716" s="33">
        <v>688</v>
      </c>
      <c r="D716" s="33" t="s">
        <v>47</v>
      </c>
      <c r="E716" s="33">
        <v>0</v>
      </c>
      <c r="F716" s="43">
        <v>0</v>
      </c>
      <c r="G716" s="43">
        <f>IFERROR(G715+PQ_Test_UPDOWN[[#This Row],[Factor]]*PQ_Test_UPDOWN[[#This Row],[Rate]]*IF(Test_type="Up &amp; Down combined",1,0),0)</f>
        <v>0</v>
      </c>
      <c r="H716" s="54">
        <f>'Request Details'!$H$5*PQ_Test_UPDOWN[[#This Row],[Profile]]</f>
        <v>0</v>
      </c>
      <c r="I716" s="54">
        <f>'Request Details'!$H$5*PQ_Test_UPDOWN[[#This Row],[Rate]]*15</f>
        <v>0</v>
      </c>
      <c r="Q716" s="35"/>
    </row>
    <row r="717" spans="2:17" x14ac:dyDescent="0.3">
      <c r="B717" s="34">
        <f>TEXT(PQ_Test_UPDOWN[[#This Row],[Timestep]]*"00:00:04","HH:MM:SS")+0</f>
        <v>3.1898148148148148E-2</v>
      </c>
      <c r="C717" s="33">
        <v>689</v>
      </c>
      <c r="D717" s="33" t="s">
        <v>47</v>
      </c>
      <c r="E717" s="33">
        <v>0</v>
      </c>
      <c r="F717" s="43">
        <v>0</v>
      </c>
      <c r="G717" s="43">
        <f>IFERROR(G716+PQ_Test_UPDOWN[[#This Row],[Factor]]*PQ_Test_UPDOWN[[#This Row],[Rate]]*IF(Test_type="Up &amp; Down combined",1,0),0)</f>
        <v>0</v>
      </c>
      <c r="H717" s="54">
        <f>'Request Details'!$H$5*PQ_Test_UPDOWN[[#This Row],[Profile]]</f>
        <v>0</v>
      </c>
      <c r="I717" s="54">
        <f>'Request Details'!$H$5*PQ_Test_UPDOWN[[#This Row],[Rate]]*15</f>
        <v>0</v>
      </c>
      <c r="Q717" s="35"/>
    </row>
    <row r="718" spans="2:17" x14ac:dyDescent="0.3">
      <c r="B718" s="34">
        <f>TEXT(PQ_Test_UPDOWN[[#This Row],[Timestep]]*"00:00:04","HH:MM:SS")+0</f>
        <v>3.1944444444444449E-2</v>
      </c>
      <c r="C718" s="33">
        <v>690</v>
      </c>
      <c r="D718" s="33" t="s">
        <v>47</v>
      </c>
      <c r="E718" s="33">
        <v>0</v>
      </c>
      <c r="F718" s="43">
        <v>0</v>
      </c>
      <c r="G718" s="43">
        <f>IFERROR(G717+PQ_Test_UPDOWN[[#This Row],[Factor]]*PQ_Test_UPDOWN[[#This Row],[Rate]]*IF(Test_type="Up &amp; Down combined",1,0),0)</f>
        <v>0</v>
      </c>
      <c r="H718" s="54">
        <f>'Request Details'!$H$5*PQ_Test_UPDOWN[[#This Row],[Profile]]</f>
        <v>0</v>
      </c>
      <c r="I718" s="54">
        <f>'Request Details'!$H$5*PQ_Test_UPDOWN[[#This Row],[Rate]]*15</f>
        <v>0</v>
      </c>
      <c r="Q718" s="35"/>
    </row>
    <row r="719" spans="2:17" x14ac:dyDescent="0.3">
      <c r="B719" s="34">
        <f>TEXT(PQ_Test_UPDOWN[[#This Row],[Timestep]]*"00:00:04","HH:MM:SS")+0</f>
        <v>3.1990740740740743E-2</v>
      </c>
      <c r="C719" s="33">
        <v>691</v>
      </c>
      <c r="D719" s="33" t="s">
        <v>47</v>
      </c>
      <c r="E719" s="33">
        <v>0</v>
      </c>
      <c r="F719" s="43">
        <v>0</v>
      </c>
      <c r="G719" s="43">
        <f>IFERROR(G718+PQ_Test_UPDOWN[[#This Row],[Factor]]*PQ_Test_UPDOWN[[#This Row],[Rate]]*IF(Test_type="Up &amp; Down combined",1,0),0)</f>
        <v>0</v>
      </c>
      <c r="H719" s="54">
        <f>'Request Details'!$H$5*PQ_Test_UPDOWN[[#This Row],[Profile]]</f>
        <v>0</v>
      </c>
      <c r="I719" s="54">
        <f>'Request Details'!$H$5*PQ_Test_UPDOWN[[#This Row],[Rate]]*15</f>
        <v>0</v>
      </c>
      <c r="Q719" s="35"/>
    </row>
    <row r="720" spans="2:17" x14ac:dyDescent="0.3">
      <c r="B720" s="34">
        <f>TEXT(PQ_Test_UPDOWN[[#This Row],[Timestep]]*"00:00:04","HH:MM:SS")+0</f>
        <v>3.2037037037037037E-2</v>
      </c>
      <c r="C720" s="33">
        <v>692</v>
      </c>
      <c r="D720" s="33" t="s">
        <v>47</v>
      </c>
      <c r="E720" s="33">
        <v>0</v>
      </c>
      <c r="F720" s="43">
        <v>0</v>
      </c>
      <c r="G720" s="43">
        <f>IFERROR(G719+PQ_Test_UPDOWN[[#This Row],[Factor]]*PQ_Test_UPDOWN[[#This Row],[Rate]]*IF(Test_type="Up &amp; Down combined",1,0),0)</f>
        <v>0</v>
      </c>
      <c r="H720" s="54">
        <f>'Request Details'!$H$5*PQ_Test_UPDOWN[[#This Row],[Profile]]</f>
        <v>0</v>
      </c>
      <c r="I720" s="54">
        <f>'Request Details'!$H$5*PQ_Test_UPDOWN[[#This Row],[Rate]]*15</f>
        <v>0</v>
      </c>
      <c r="Q720" s="35"/>
    </row>
    <row r="721" spans="2:17" x14ac:dyDescent="0.3">
      <c r="B721" s="34">
        <f>TEXT(PQ_Test_UPDOWN[[#This Row],[Timestep]]*"00:00:04","HH:MM:SS")+0</f>
        <v>3.2083333333333332E-2</v>
      </c>
      <c r="C721" s="33">
        <v>693</v>
      </c>
      <c r="D721" s="33" t="s">
        <v>47</v>
      </c>
      <c r="E721" s="33">
        <v>0</v>
      </c>
      <c r="F721" s="43">
        <v>0</v>
      </c>
      <c r="G721" s="43">
        <f>IFERROR(G720+PQ_Test_UPDOWN[[#This Row],[Factor]]*PQ_Test_UPDOWN[[#This Row],[Rate]]*IF(Test_type="Up &amp; Down combined",1,0),0)</f>
        <v>0</v>
      </c>
      <c r="H721" s="54">
        <f>'Request Details'!$H$5*PQ_Test_UPDOWN[[#This Row],[Profile]]</f>
        <v>0</v>
      </c>
      <c r="I721" s="54">
        <f>'Request Details'!$H$5*PQ_Test_UPDOWN[[#This Row],[Rate]]*15</f>
        <v>0</v>
      </c>
      <c r="Q721" s="35"/>
    </row>
    <row r="722" spans="2:17" x14ac:dyDescent="0.3">
      <c r="B722" s="34">
        <f>TEXT(PQ_Test_UPDOWN[[#This Row],[Timestep]]*"00:00:04","HH:MM:SS")+0</f>
        <v>3.2129629629629626E-2</v>
      </c>
      <c r="C722" s="33">
        <v>694</v>
      </c>
      <c r="D722" s="33" t="s">
        <v>47</v>
      </c>
      <c r="E722" s="33">
        <v>0</v>
      </c>
      <c r="F722" s="43">
        <v>0</v>
      </c>
      <c r="G722" s="43">
        <f>IFERROR(G721+PQ_Test_UPDOWN[[#This Row],[Factor]]*PQ_Test_UPDOWN[[#This Row],[Rate]]*IF(Test_type="Up &amp; Down combined",1,0),0)</f>
        <v>0</v>
      </c>
      <c r="H722" s="54">
        <f>'Request Details'!$H$5*PQ_Test_UPDOWN[[#This Row],[Profile]]</f>
        <v>0</v>
      </c>
      <c r="I722" s="54">
        <f>'Request Details'!$H$5*PQ_Test_UPDOWN[[#This Row],[Rate]]*15</f>
        <v>0</v>
      </c>
      <c r="Q722" s="35"/>
    </row>
    <row r="723" spans="2:17" x14ac:dyDescent="0.3">
      <c r="B723" s="34">
        <f>TEXT(PQ_Test_UPDOWN[[#This Row],[Timestep]]*"00:00:04","HH:MM:SS")+0</f>
        <v>3.2175925925925927E-2</v>
      </c>
      <c r="C723" s="33">
        <v>695</v>
      </c>
      <c r="D723" s="33" t="s">
        <v>47</v>
      </c>
      <c r="E723" s="33">
        <v>0</v>
      </c>
      <c r="F723" s="43">
        <v>0</v>
      </c>
      <c r="G723" s="43">
        <f>IFERROR(G722+PQ_Test_UPDOWN[[#This Row],[Factor]]*PQ_Test_UPDOWN[[#This Row],[Rate]]*IF(Test_type="Up &amp; Down combined",1,0),0)</f>
        <v>0</v>
      </c>
      <c r="H723" s="54">
        <f>'Request Details'!$H$5*PQ_Test_UPDOWN[[#This Row],[Profile]]</f>
        <v>0</v>
      </c>
      <c r="I723" s="54">
        <f>'Request Details'!$H$5*PQ_Test_UPDOWN[[#This Row],[Rate]]*15</f>
        <v>0</v>
      </c>
      <c r="Q723" s="35"/>
    </row>
    <row r="724" spans="2:17" x14ac:dyDescent="0.3">
      <c r="B724" s="34">
        <f>TEXT(PQ_Test_UPDOWN[[#This Row],[Timestep]]*"00:00:04","HH:MM:SS")+0</f>
        <v>3.2222222222222222E-2</v>
      </c>
      <c r="C724" s="33">
        <v>696</v>
      </c>
      <c r="D724" s="33" t="s">
        <v>47</v>
      </c>
      <c r="E724" s="33">
        <v>0</v>
      </c>
      <c r="F724" s="43">
        <v>0</v>
      </c>
      <c r="G724" s="43">
        <f>IFERROR(G723+PQ_Test_UPDOWN[[#This Row],[Factor]]*PQ_Test_UPDOWN[[#This Row],[Rate]]*IF(Test_type="Up &amp; Down combined",1,0),0)</f>
        <v>0</v>
      </c>
      <c r="H724" s="54">
        <f>'Request Details'!$H$5*PQ_Test_UPDOWN[[#This Row],[Profile]]</f>
        <v>0</v>
      </c>
      <c r="I724" s="54">
        <f>'Request Details'!$H$5*PQ_Test_UPDOWN[[#This Row],[Rate]]*15</f>
        <v>0</v>
      </c>
      <c r="Q724" s="35"/>
    </row>
    <row r="725" spans="2:17" x14ac:dyDescent="0.3">
      <c r="B725" s="34">
        <f>TEXT(PQ_Test_UPDOWN[[#This Row],[Timestep]]*"00:00:04","HH:MM:SS")+0</f>
        <v>3.2268518518518523E-2</v>
      </c>
      <c r="C725" s="33">
        <v>697</v>
      </c>
      <c r="D725" s="33" t="s">
        <v>47</v>
      </c>
      <c r="E725" s="33">
        <v>0</v>
      </c>
      <c r="F725" s="43">
        <v>0</v>
      </c>
      <c r="G725" s="43">
        <f>IFERROR(G724+PQ_Test_UPDOWN[[#This Row],[Factor]]*PQ_Test_UPDOWN[[#This Row],[Rate]]*IF(Test_type="Up &amp; Down combined",1,0),0)</f>
        <v>0</v>
      </c>
      <c r="H725" s="54">
        <f>'Request Details'!$H$5*PQ_Test_UPDOWN[[#This Row],[Profile]]</f>
        <v>0</v>
      </c>
      <c r="I725" s="54">
        <f>'Request Details'!$H$5*PQ_Test_UPDOWN[[#This Row],[Rate]]*15</f>
        <v>0</v>
      </c>
      <c r="Q725" s="35"/>
    </row>
    <row r="726" spans="2:17" x14ac:dyDescent="0.3">
      <c r="B726" s="34">
        <f>TEXT(PQ_Test_UPDOWN[[#This Row],[Timestep]]*"00:00:04","HH:MM:SS")+0</f>
        <v>3.2314814814814817E-2</v>
      </c>
      <c r="C726" s="33">
        <v>698</v>
      </c>
      <c r="D726" s="33" t="s">
        <v>47</v>
      </c>
      <c r="E726" s="33">
        <v>0</v>
      </c>
      <c r="F726" s="43">
        <v>0</v>
      </c>
      <c r="G726" s="43">
        <f>IFERROR(G725+PQ_Test_UPDOWN[[#This Row],[Factor]]*PQ_Test_UPDOWN[[#This Row],[Rate]]*IF(Test_type="Up &amp; Down combined",1,0),0)</f>
        <v>0</v>
      </c>
      <c r="H726" s="54">
        <f>'Request Details'!$H$5*PQ_Test_UPDOWN[[#This Row],[Profile]]</f>
        <v>0</v>
      </c>
      <c r="I726" s="54">
        <f>'Request Details'!$H$5*PQ_Test_UPDOWN[[#This Row],[Rate]]*15</f>
        <v>0</v>
      </c>
      <c r="Q726" s="35"/>
    </row>
    <row r="727" spans="2:17" x14ac:dyDescent="0.3">
      <c r="B727" s="34">
        <f>TEXT(PQ_Test_UPDOWN[[#This Row],[Timestep]]*"00:00:04","HH:MM:SS")+0</f>
        <v>3.2361111111111111E-2</v>
      </c>
      <c r="C727" s="33">
        <v>699</v>
      </c>
      <c r="D727" s="33" t="s">
        <v>47</v>
      </c>
      <c r="E727" s="33">
        <v>0</v>
      </c>
      <c r="F727" s="43">
        <v>0</v>
      </c>
      <c r="G727" s="43">
        <f>IFERROR(G726+PQ_Test_UPDOWN[[#This Row],[Factor]]*PQ_Test_UPDOWN[[#This Row],[Rate]]*IF(Test_type="Up &amp; Down combined",1,0),0)</f>
        <v>0</v>
      </c>
      <c r="H727" s="54">
        <f>'Request Details'!$H$5*PQ_Test_UPDOWN[[#This Row],[Profile]]</f>
        <v>0</v>
      </c>
      <c r="I727" s="54">
        <f>'Request Details'!$H$5*PQ_Test_UPDOWN[[#This Row],[Rate]]*15</f>
        <v>0</v>
      </c>
      <c r="Q727" s="35"/>
    </row>
    <row r="728" spans="2:17" x14ac:dyDescent="0.3">
      <c r="B728" s="34">
        <f>TEXT(PQ_Test_UPDOWN[[#This Row],[Timestep]]*"00:00:04","HH:MM:SS")+0</f>
        <v>3.2407407407407406E-2</v>
      </c>
      <c r="C728" s="33">
        <v>700</v>
      </c>
      <c r="D728" s="33" t="s">
        <v>47</v>
      </c>
      <c r="E728" s="33">
        <v>0</v>
      </c>
      <c r="F728" s="43">
        <v>0</v>
      </c>
      <c r="G728" s="43">
        <f>IFERROR(G727+PQ_Test_UPDOWN[[#This Row],[Factor]]*PQ_Test_UPDOWN[[#This Row],[Rate]]*IF(Test_type="Up &amp; Down combined",1,0),0)</f>
        <v>0</v>
      </c>
      <c r="H728" s="54">
        <f>'Request Details'!$H$5*PQ_Test_UPDOWN[[#This Row],[Profile]]</f>
        <v>0</v>
      </c>
      <c r="I728" s="54">
        <f>'Request Details'!$H$5*PQ_Test_UPDOWN[[#This Row],[Rate]]*15</f>
        <v>0</v>
      </c>
      <c r="Q728" s="35"/>
    </row>
    <row r="729" spans="2:17" x14ac:dyDescent="0.3">
      <c r="B729" s="34">
        <f>TEXT(PQ_Test_UPDOWN[[#This Row],[Timestep]]*"00:00:04","HH:MM:SS")+0</f>
        <v>3.24537037037037E-2</v>
      </c>
      <c r="C729" s="33">
        <v>701</v>
      </c>
      <c r="D729" s="33" t="s">
        <v>47</v>
      </c>
      <c r="E729" s="33">
        <v>0</v>
      </c>
      <c r="F729" s="43">
        <v>0</v>
      </c>
      <c r="G729" s="43">
        <f>IFERROR(G728+PQ_Test_UPDOWN[[#This Row],[Factor]]*PQ_Test_UPDOWN[[#This Row],[Rate]]*IF(Test_type="Up &amp; Down combined",1,0),0)</f>
        <v>0</v>
      </c>
      <c r="H729" s="54">
        <f>'Request Details'!$H$5*PQ_Test_UPDOWN[[#This Row],[Profile]]</f>
        <v>0</v>
      </c>
      <c r="I729" s="54">
        <f>'Request Details'!$H$5*PQ_Test_UPDOWN[[#This Row],[Rate]]*15</f>
        <v>0</v>
      </c>
      <c r="Q729" s="35"/>
    </row>
    <row r="730" spans="2:17" x14ac:dyDescent="0.3">
      <c r="B730" s="34">
        <f>TEXT(PQ_Test_UPDOWN[[#This Row],[Timestep]]*"00:00:04","HH:MM:SS")+0</f>
        <v>3.2499999999999994E-2</v>
      </c>
      <c r="C730" s="33">
        <v>702</v>
      </c>
      <c r="D730" s="33" t="s">
        <v>47</v>
      </c>
      <c r="E730" s="33">
        <v>0</v>
      </c>
      <c r="F730" s="43">
        <v>0</v>
      </c>
      <c r="G730" s="43">
        <f>IFERROR(G729+PQ_Test_UPDOWN[[#This Row],[Factor]]*PQ_Test_UPDOWN[[#This Row],[Rate]]*IF(Test_type="Up &amp; Down combined",1,0),0)</f>
        <v>0</v>
      </c>
      <c r="H730" s="54">
        <f>'Request Details'!$H$5*PQ_Test_UPDOWN[[#This Row],[Profile]]</f>
        <v>0</v>
      </c>
      <c r="I730" s="54">
        <f>'Request Details'!$H$5*PQ_Test_UPDOWN[[#This Row],[Rate]]*15</f>
        <v>0</v>
      </c>
      <c r="Q730" s="35"/>
    </row>
    <row r="731" spans="2:17" x14ac:dyDescent="0.3">
      <c r="B731" s="34">
        <f>TEXT(PQ_Test_UPDOWN[[#This Row],[Timestep]]*"00:00:04","HH:MM:SS")+0</f>
        <v>3.2546296296296295E-2</v>
      </c>
      <c r="C731" s="33">
        <v>703</v>
      </c>
      <c r="D731" s="33" t="s">
        <v>47</v>
      </c>
      <c r="E731" s="33">
        <v>0</v>
      </c>
      <c r="F731" s="43">
        <v>0</v>
      </c>
      <c r="G731" s="43">
        <f>IFERROR(G730+PQ_Test_UPDOWN[[#This Row],[Factor]]*PQ_Test_UPDOWN[[#This Row],[Rate]]*IF(Test_type="Up &amp; Down combined",1,0),0)</f>
        <v>0</v>
      </c>
      <c r="H731" s="54">
        <f>'Request Details'!$H$5*PQ_Test_UPDOWN[[#This Row],[Profile]]</f>
        <v>0</v>
      </c>
      <c r="I731" s="54">
        <f>'Request Details'!$H$5*PQ_Test_UPDOWN[[#This Row],[Rate]]*15</f>
        <v>0</v>
      </c>
      <c r="Q731" s="35"/>
    </row>
    <row r="732" spans="2:17" x14ac:dyDescent="0.3">
      <c r="B732" s="34">
        <f>TEXT(PQ_Test_UPDOWN[[#This Row],[Timestep]]*"00:00:04","HH:MM:SS")+0</f>
        <v>3.259259259259259E-2</v>
      </c>
      <c r="C732" s="33">
        <v>704</v>
      </c>
      <c r="D732" s="33" t="s">
        <v>47</v>
      </c>
      <c r="E732" s="33">
        <v>0</v>
      </c>
      <c r="F732" s="43">
        <v>0</v>
      </c>
      <c r="G732" s="43">
        <f>IFERROR(G731+PQ_Test_UPDOWN[[#This Row],[Factor]]*PQ_Test_UPDOWN[[#This Row],[Rate]]*IF(Test_type="Up &amp; Down combined",1,0),0)</f>
        <v>0</v>
      </c>
      <c r="H732" s="54">
        <f>'Request Details'!$H$5*PQ_Test_UPDOWN[[#This Row],[Profile]]</f>
        <v>0</v>
      </c>
      <c r="I732" s="54">
        <f>'Request Details'!$H$5*PQ_Test_UPDOWN[[#This Row],[Rate]]*15</f>
        <v>0</v>
      </c>
      <c r="Q732" s="35"/>
    </row>
    <row r="733" spans="2:17" x14ac:dyDescent="0.3">
      <c r="B733" s="34">
        <f>TEXT(PQ_Test_UPDOWN[[#This Row],[Timestep]]*"00:00:04","HH:MM:SS")+0</f>
        <v>3.2638888888888891E-2</v>
      </c>
      <c r="C733" s="33">
        <v>705</v>
      </c>
      <c r="D733" s="33" t="s">
        <v>47</v>
      </c>
      <c r="E733" s="33">
        <v>0</v>
      </c>
      <c r="F733" s="43">
        <v>0</v>
      </c>
      <c r="G733" s="43">
        <f>IFERROR(G732+PQ_Test_UPDOWN[[#This Row],[Factor]]*PQ_Test_UPDOWN[[#This Row],[Rate]]*IF(Test_type="Up &amp; Down combined",1,0),0)</f>
        <v>0</v>
      </c>
      <c r="H733" s="54">
        <f>'Request Details'!$H$5*PQ_Test_UPDOWN[[#This Row],[Profile]]</f>
        <v>0</v>
      </c>
      <c r="I733" s="54">
        <f>'Request Details'!$H$5*PQ_Test_UPDOWN[[#This Row],[Rate]]*15</f>
        <v>0</v>
      </c>
      <c r="Q733" s="35"/>
    </row>
    <row r="734" spans="2:17" x14ac:dyDescent="0.3">
      <c r="B734" s="34">
        <f>TEXT(PQ_Test_UPDOWN[[#This Row],[Timestep]]*"00:00:04","HH:MM:SS")+0</f>
        <v>3.2685185185185185E-2</v>
      </c>
      <c r="C734" s="33">
        <v>706</v>
      </c>
      <c r="D734" s="33" t="s">
        <v>47</v>
      </c>
      <c r="E734" s="33">
        <v>0</v>
      </c>
      <c r="F734" s="43">
        <v>0</v>
      </c>
      <c r="G734" s="43">
        <f>IFERROR(G733+PQ_Test_UPDOWN[[#This Row],[Factor]]*PQ_Test_UPDOWN[[#This Row],[Rate]]*IF(Test_type="Up &amp; Down combined",1,0),0)</f>
        <v>0</v>
      </c>
      <c r="H734" s="54">
        <f>'Request Details'!$H$5*PQ_Test_UPDOWN[[#This Row],[Profile]]</f>
        <v>0</v>
      </c>
      <c r="I734" s="54">
        <f>'Request Details'!$H$5*PQ_Test_UPDOWN[[#This Row],[Rate]]*15</f>
        <v>0</v>
      </c>
      <c r="Q734" s="35"/>
    </row>
    <row r="735" spans="2:17" x14ac:dyDescent="0.3">
      <c r="B735" s="34">
        <f>TEXT(PQ_Test_UPDOWN[[#This Row],[Timestep]]*"00:00:04","HH:MM:SS")+0</f>
        <v>3.2731481481481479E-2</v>
      </c>
      <c r="C735" s="33">
        <v>707</v>
      </c>
      <c r="D735" s="33" t="s">
        <v>47</v>
      </c>
      <c r="E735" s="33">
        <v>0</v>
      </c>
      <c r="F735" s="43">
        <v>0</v>
      </c>
      <c r="G735" s="43">
        <f>IFERROR(G734+PQ_Test_UPDOWN[[#This Row],[Factor]]*PQ_Test_UPDOWN[[#This Row],[Rate]]*IF(Test_type="Up &amp; Down combined",1,0),0)</f>
        <v>0</v>
      </c>
      <c r="H735" s="54">
        <f>'Request Details'!$H$5*PQ_Test_UPDOWN[[#This Row],[Profile]]</f>
        <v>0</v>
      </c>
      <c r="I735" s="54">
        <f>'Request Details'!$H$5*PQ_Test_UPDOWN[[#This Row],[Rate]]*15</f>
        <v>0</v>
      </c>
      <c r="Q735" s="35"/>
    </row>
    <row r="736" spans="2:17" x14ac:dyDescent="0.3">
      <c r="B736" s="34">
        <f>TEXT(PQ_Test_UPDOWN[[#This Row],[Timestep]]*"00:00:04","HH:MM:SS")+0</f>
        <v>3.2777777777777781E-2</v>
      </c>
      <c r="C736" s="33">
        <v>708</v>
      </c>
      <c r="D736" s="33" t="s">
        <v>47</v>
      </c>
      <c r="E736" s="33">
        <v>0</v>
      </c>
      <c r="F736" s="43">
        <v>0</v>
      </c>
      <c r="G736" s="43">
        <f>IFERROR(G735+PQ_Test_UPDOWN[[#This Row],[Factor]]*PQ_Test_UPDOWN[[#This Row],[Rate]]*IF(Test_type="Up &amp; Down combined",1,0),0)</f>
        <v>0</v>
      </c>
      <c r="H736" s="54">
        <f>'Request Details'!$H$5*PQ_Test_UPDOWN[[#This Row],[Profile]]</f>
        <v>0</v>
      </c>
      <c r="I736" s="54">
        <f>'Request Details'!$H$5*PQ_Test_UPDOWN[[#This Row],[Rate]]*15</f>
        <v>0</v>
      </c>
      <c r="Q736" s="35"/>
    </row>
    <row r="737" spans="2:17" x14ac:dyDescent="0.3">
      <c r="B737" s="34">
        <f>TEXT(PQ_Test_UPDOWN[[#This Row],[Timestep]]*"00:00:04","HH:MM:SS")+0</f>
        <v>3.2824074074074075E-2</v>
      </c>
      <c r="C737" s="33">
        <v>709</v>
      </c>
      <c r="D737" s="33" t="s">
        <v>47</v>
      </c>
      <c r="E737" s="33">
        <v>0</v>
      </c>
      <c r="F737" s="43">
        <v>0</v>
      </c>
      <c r="G737" s="43">
        <f>IFERROR(G736+PQ_Test_UPDOWN[[#This Row],[Factor]]*PQ_Test_UPDOWN[[#This Row],[Rate]]*IF(Test_type="Up &amp; Down combined",1,0),0)</f>
        <v>0</v>
      </c>
      <c r="H737" s="54">
        <f>'Request Details'!$H$5*PQ_Test_UPDOWN[[#This Row],[Profile]]</f>
        <v>0</v>
      </c>
      <c r="I737" s="54">
        <f>'Request Details'!$H$5*PQ_Test_UPDOWN[[#This Row],[Rate]]*15</f>
        <v>0</v>
      </c>
      <c r="Q737" s="35"/>
    </row>
    <row r="738" spans="2:17" x14ac:dyDescent="0.3">
      <c r="B738" s="34">
        <f>TEXT(PQ_Test_UPDOWN[[#This Row],[Timestep]]*"00:00:04","HH:MM:SS")+0</f>
        <v>3.2870370370370376E-2</v>
      </c>
      <c r="C738" s="33">
        <v>710</v>
      </c>
      <c r="D738" s="33" t="s">
        <v>47</v>
      </c>
      <c r="E738" s="33">
        <v>0</v>
      </c>
      <c r="F738" s="43">
        <v>0</v>
      </c>
      <c r="G738" s="43">
        <f>IFERROR(G737+PQ_Test_UPDOWN[[#This Row],[Factor]]*PQ_Test_UPDOWN[[#This Row],[Rate]]*IF(Test_type="Up &amp; Down combined",1,0),0)</f>
        <v>0</v>
      </c>
      <c r="H738" s="54">
        <f>'Request Details'!$H$5*PQ_Test_UPDOWN[[#This Row],[Profile]]</f>
        <v>0</v>
      </c>
      <c r="I738" s="54">
        <f>'Request Details'!$H$5*PQ_Test_UPDOWN[[#This Row],[Rate]]*15</f>
        <v>0</v>
      </c>
      <c r="Q738" s="35"/>
    </row>
    <row r="739" spans="2:17" x14ac:dyDescent="0.3">
      <c r="B739" s="34">
        <f>TEXT(PQ_Test_UPDOWN[[#This Row],[Timestep]]*"00:00:04","HH:MM:SS")+0</f>
        <v>3.2916666666666664E-2</v>
      </c>
      <c r="C739" s="33">
        <v>711</v>
      </c>
      <c r="D739" s="33" t="s">
        <v>47</v>
      </c>
      <c r="E739" s="33">
        <v>0</v>
      </c>
      <c r="F739" s="43">
        <v>0</v>
      </c>
      <c r="G739" s="43">
        <f>IFERROR(G738+PQ_Test_UPDOWN[[#This Row],[Factor]]*PQ_Test_UPDOWN[[#This Row],[Rate]]*IF(Test_type="Up &amp; Down combined",1,0),0)</f>
        <v>0</v>
      </c>
      <c r="H739" s="54">
        <f>'Request Details'!$H$5*PQ_Test_UPDOWN[[#This Row],[Profile]]</f>
        <v>0</v>
      </c>
      <c r="I739" s="54">
        <f>'Request Details'!$H$5*PQ_Test_UPDOWN[[#This Row],[Rate]]*15</f>
        <v>0</v>
      </c>
      <c r="Q739" s="35"/>
    </row>
    <row r="740" spans="2:17" x14ac:dyDescent="0.3">
      <c r="B740" s="34">
        <f>TEXT(PQ_Test_UPDOWN[[#This Row],[Timestep]]*"00:00:04","HH:MM:SS")+0</f>
        <v>3.2962962962962965E-2</v>
      </c>
      <c r="C740" s="33">
        <v>712</v>
      </c>
      <c r="D740" s="33" t="s">
        <v>47</v>
      </c>
      <c r="E740" s="33">
        <v>0</v>
      </c>
      <c r="F740" s="43">
        <v>0</v>
      </c>
      <c r="G740" s="43">
        <f>IFERROR(G739+PQ_Test_UPDOWN[[#This Row],[Factor]]*PQ_Test_UPDOWN[[#This Row],[Rate]]*IF(Test_type="Up &amp; Down combined",1,0),0)</f>
        <v>0</v>
      </c>
      <c r="H740" s="54">
        <f>'Request Details'!$H$5*PQ_Test_UPDOWN[[#This Row],[Profile]]</f>
        <v>0</v>
      </c>
      <c r="I740" s="54">
        <f>'Request Details'!$H$5*PQ_Test_UPDOWN[[#This Row],[Rate]]*15</f>
        <v>0</v>
      </c>
      <c r="Q740" s="35"/>
    </row>
    <row r="741" spans="2:17" x14ac:dyDescent="0.3">
      <c r="B741" s="34">
        <f>TEXT(PQ_Test_UPDOWN[[#This Row],[Timestep]]*"00:00:04","HH:MM:SS")+0</f>
        <v>3.3009259259259259E-2</v>
      </c>
      <c r="C741" s="33">
        <v>713</v>
      </c>
      <c r="D741" s="33" t="s">
        <v>47</v>
      </c>
      <c r="E741" s="33">
        <v>0</v>
      </c>
      <c r="F741" s="43">
        <v>0</v>
      </c>
      <c r="G741" s="43">
        <f>IFERROR(G740+PQ_Test_UPDOWN[[#This Row],[Factor]]*PQ_Test_UPDOWN[[#This Row],[Rate]]*IF(Test_type="Up &amp; Down combined",1,0),0)</f>
        <v>0</v>
      </c>
      <c r="H741" s="54">
        <f>'Request Details'!$H$5*PQ_Test_UPDOWN[[#This Row],[Profile]]</f>
        <v>0</v>
      </c>
      <c r="I741" s="54">
        <f>'Request Details'!$H$5*PQ_Test_UPDOWN[[#This Row],[Rate]]*15</f>
        <v>0</v>
      </c>
      <c r="Q741" s="35"/>
    </row>
    <row r="742" spans="2:17" x14ac:dyDescent="0.3">
      <c r="B742" s="34">
        <f>TEXT(PQ_Test_UPDOWN[[#This Row],[Timestep]]*"00:00:04","HH:MM:SS")+0</f>
        <v>3.3055555555555553E-2</v>
      </c>
      <c r="C742" s="33">
        <v>714</v>
      </c>
      <c r="D742" s="33" t="s">
        <v>47</v>
      </c>
      <c r="E742" s="33">
        <v>0</v>
      </c>
      <c r="F742" s="43">
        <v>0</v>
      </c>
      <c r="G742" s="43">
        <f>IFERROR(G741+PQ_Test_UPDOWN[[#This Row],[Factor]]*PQ_Test_UPDOWN[[#This Row],[Rate]]*IF(Test_type="Up &amp; Down combined",1,0),0)</f>
        <v>0</v>
      </c>
      <c r="H742" s="54">
        <f>'Request Details'!$H$5*PQ_Test_UPDOWN[[#This Row],[Profile]]</f>
        <v>0</v>
      </c>
      <c r="I742" s="54">
        <f>'Request Details'!$H$5*PQ_Test_UPDOWN[[#This Row],[Rate]]*15</f>
        <v>0</v>
      </c>
      <c r="Q742" s="35"/>
    </row>
    <row r="743" spans="2:17" x14ac:dyDescent="0.3">
      <c r="B743" s="34">
        <f>TEXT(PQ_Test_UPDOWN[[#This Row],[Timestep]]*"00:00:04","HH:MM:SS")+0</f>
        <v>3.3101851851851848E-2</v>
      </c>
      <c r="C743" s="33">
        <v>715</v>
      </c>
      <c r="D743" s="33" t="s">
        <v>47</v>
      </c>
      <c r="E743" s="33">
        <v>0</v>
      </c>
      <c r="F743" s="43">
        <v>0</v>
      </c>
      <c r="G743" s="43">
        <f>IFERROR(G742+PQ_Test_UPDOWN[[#This Row],[Factor]]*PQ_Test_UPDOWN[[#This Row],[Rate]]*IF(Test_type="Up &amp; Down combined",1,0),0)</f>
        <v>0</v>
      </c>
      <c r="H743" s="54">
        <f>'Request Details'!$H$5*PQ_Test_UPDOWN[[#This Row],[Profile]]</f>
        <v>0</v>
      </c>
      <c r="I743" s="54">
        <f>'Request Details'!$H$5*PQ_Test_UPDOWN[[#This Row],[Rate]]*15</f>
        <v>0</v>
      </c>
      <c r="Q743" s="35"/>
    </row>
    <row r="744" spans="2:17" x14ac:dyDescent="0.3">
      <c r="B744" s="34">
        <f>TEXT(PQ_Test_UPDOWN[[#This Row],[Timestep]]*"00:00:04","HH:MM:SS")+0</f>
        <v>3.3148148148148149E-2</v>
      </c>
      <c r="C744" s="33">
        <v>716</v>
      </c>
      <c r="D744" s="33" t="s">
        <v>47</v>
      </c>
      <c r="E744" s="33">
        <v>0</v>
      </c>
      <c r="F744" s="43">
        <v>0</v>
      </c>
      <c r="G744" s="43">
        <f>IFERROR(G743+PQ_Test_UPDOWN[[#This Row],[Factor]]*PQ_Test_UPDOWN[[#This Row],[Rate]]*IF(Test_type="Up &amp; Down combined",1,0),0)</f>
        <v>0</v>
      </c>
      <c r="H744" s="54">
        <f>'Request Details'!$H$5*PQ_Test_UPDOWN[[#This Row],[Profile]]</f>
        <v>0</v>
      </c>
      <c r="I744" s="54">
        <f>'Request Details'!$H$5*PQ_Test_UPDOWN[[#This Row],[Rate]]*15</f>
        <v>0</v>
      </c>
      <c r="Q744" s="35"/>
    </row>
    <row r="745" spans="2:17" x14ac:dyDescent="0.3">
      <c r="B745" s="34">
        <f>TEXT(PQ_Test_UPDOWN[[#This Row],[Timestep]]*"00:00:04","HH:MM:SS")+0</f>
        <v>3.3194444444444443E-2</v>
      </c>
      <c r="C745" s="33">
        <v>717</v>
      </c>
      <c r="D745" s="33" t="s">
        <v>47</v>
      </c>
      <c r="E745" s="33">
        <v>0</v>
      </c>
      <c r="F745" s="43">
        <v>0</v>
      </c>
      <c r="G745" s="43">
        <f>IFERROR(G744+PQ_Test_UPDOWN[[#This Row],[Factor]]*PQ_Test_UPDOWN[[#This Row],[Rate]]*IF(Test_type="Up &amp; Down combined",1,0),0)</f>
        <v>0</v>
      </c>
      <c r="H745" s="54">
        <f>'Request Details'!$H$5*PQ_Test_UPDOWN[[#This Row],[Profile]]</f>
        <v>0</v>
      </c>
      <c r="I745" s="54">
        <f>'Request Details'!$H$5*PQ_Test_UPDOWN[[#This Row],[Rate]]*15</f>
        <v>0</v>
      </c>
      <c r="Q745" s="35"/>
    </row>
    <row r="746" spans="2:17" x14ac:dyDescent="0.3">
      <c r="B746" s="34">
        <f>TEXT(PQ_Test_UPDOWN[[#This Row],[Timestep]]*"00:00:04","HH:MM:SS")+0</f>
        <v>3.3240740740740744E-2</v>
      </c>
      <c r="C746" s="33">
        <v>718</v>
      </c>
      <c r="D746" s="33" t="s">
        <v>47</v>
      </c>
      <c r="E746" s="33">
        <v>0</v>
      </c>
      <c r="F746" s="43">
        <v>0</v>
      </c>
      <c r="G746" s="43">
        <f>IFERROR(G745+PQ_Test_UPDOWN[[#This Row],[Factor]]*PQ_Test_UPDOWN[[#This Row],[Rate]]*IF(Test_type="Up &amp; Down combined",1,0),0)</f>
        <v>0</v>
      </c>
      <c r="H746" s="54">
        <f>'Request Details'!$H$5*PQ_Test_UPDOWN[[#This Row],[Profile]]</f>
        <v>0</v>
      </c>
      <c r="I746" s="54">
        <f>'Request Details'!$H$5*PQ_Test_UPDOWN[[#This Row],[Rate]]*15</f>
        <v>0</v>
      </c>
      <c r="Q746" s="35"/>
    </row>
    <row r="747" spans="2:17" x14ac:dyDescent="0.3">
      <c r="B747" s="34">
        <f>TEXT(PQ_Test_UPDOWN[[#This Row],[Timestep]]*"00:00:04","HH:MM:SS")+0</f>
        <v>3.3287037037037039E-2</v>
      </c>
      <c r="C747" s="33">
        <v>719</v>
      </c>
      <c r="D747" s="33" t="s">
        <v>47</v>
      </c>
      <c r="E747" s="33">
        <v>0</v>
      </c>
      <c r="F747" s="43">
        <v>0</v>
      </c>
      <c r="G747" s="43">
        <f>IFERROR(G746+PQ_Test_UPDOWN[[#This Row],[Factor]]*PQ_Test_UPDOWN[[#This Row],[Rate]]*IF(Test_type="Up &amp; Down combined",1,0),0)</f>
        <v>0</v>
      </c>
      <c r="H747" s="54">
        <f>'Request Details'!$H$5*PQ_Test_UPDOWN[[#This Row],[Profile]]</f>
        <v>0</v>
      </c>
      <c r="I747" s="54">
        <f>'Request Details'!$H$5*PQ_Test_UPDOWN[[#This Row],[Rate]]*15</f>
        <v>0</v>
      </c>
      <c r="Q747" s="35"/>
    </row>
    <row r="748" spans="2:17" x14ac:dyDescent="0.3">
      <c r="B748" s="34">
        <f>TEXT(PQ_Test_UPDOWN[[#This Row],[Timestep]]*"00:00:04","HH:MM:SS")+0</f>
        <v>3.3333333333333333E-2</v>
      </c>
      <c r="C748" s="33">
        <v>720</v>
      </c>
      <c r="D748" s="33" t="s">
        <v>47</v>
      </c>
      <c r="E748" s="33">
        <v>0</v>
      </c>
      <c r="F748" s="43">
        <v>0</v>
      </c>
      <c r="G748" s="43">
        <f>IFERROR(G747+PQ_Test_UPDOWN[[#This Row],[Factor]]*PQ_Test_UPDOWN[[#This Row],[Rate]]*IF(Test_type="Up &amp; Down combined",1,0),0)</f>
        <v>0</v>
      </c>
      <c r="H748" s="54">
        <f>'Request Details'!$H$5*PQ_Test_UPDOWN[[#This Row],[Profile]]</f>
        <v>0</v>
      </c>
      <c r="I748" s="54">
        <f>'Request Details'!$H$5*PQ_Test_UPDOWN[[#This Row],[Rate]]*15</f>
        <v>0</v>
      </c>
      <c r="Q748" s="35"/>
    </row>
    <row r="749" spans="2:17" x14ac:dyDescent="0.3">
      <c r="B749" s="34">
        <f>TEXT(PQ_Test_UPDOWN[[#This Row],[Timestep]]*"00:00:04","HH:MM:SS")+0</f>
        <v>3.3379629629629634E-2</v>
      </c>
      <c r="C749" s="33">
        <v>721</v>
      </c>
      <c r="D749" s="33" t="s">
        <v>47</v>
      </c>
      <c r="E749" s="33">
        <v>0</v>
      </c>
      <c r="F749" s="43">
        <v>0</v>
      </c>
      <c r="G749" s="43">
        <f>IFERROR(G748+PQ_Test_UPDOWN[[#This Row],[Factor]]*PQ_Test_UPDOWN[[#This Row],[Rate]]*IF(Test_type="Up &amp; Down combined",1,0),0)</f>
        <v>0</v>
      </c>
      <c r="H749" s="54">
        <f>'Request Details'!$H$5*PQ_Test_UPDOWN[[#This Row],[Profile]]</f>
        <v>0</v>
      </c>
      <c r="I749" s="54">
        <f>'Request Details'!$H$5*PQ_Test_UPDOWN[[#This Row],[Rate]]*15</f>
        <v>0</v>
      </c>
      <c r="Q749" s="35"/>
    </row>
    <row r="750" spans="2:17" x14ac:dyDescent="0.3">
      <c r="B750" s="34">
        <f>TEXT(PQ_Test_UPDOWN[[#This Row],[Timestep]]*"00:00:04","HH:MM:SS")+0</f>
        <v>3.3425925925925921E-2</v>
      </c>
      <c r="C750" s="33">
        <v>722</v>
      </c>
      <c r="D750" s="33" t="s">
        <v>47</v>
      </c>
      <c r="E750" s="33">
        <v>0</v>
      </c>
      <c r="F750" s="43">
        <v>0</v>
      </c>
      <c r="G750" s="43">
        <f>IFERROR(G749+PQ_Test_UPDOWN[[#This Row],[Factor]]*PQ_Test_UPDOWN[[#This Row],[Rate]]*IF(Test_type="Up &amp; Down combined",1,0),0)</f>
        <v>0</v>
      </c>
      <c r="H750" s="54">
        <f>'Request Details'!$H$5*PQ_Test_UPDOWN[[#This Row],[Profile]]</f>
        <v>0</v>
      </c>
      <c r="I750" s="54">
        <f>'Request Details'!$H$5*PQ_Test_UPDOWN[[#This Row],[Rate]]*15</f>
        <v>0</v>
      </c>
      <c r="Q750" s="35"/>
    </row>
    <row r="751" spans="2:17" x14ac:dyDescent="0.3">
      <c r="B751" s="34">
        <f>TEXT(PQ_Test_UPDOWN[[#This Row],[Timestep]]*"00:00:04","HH:MM:SS")+0</f>
        <v>3.3472222222222223E-2</v>
      </c>
      <c r="C751" s="33">
        <v>723</v>
      </c>
      <c r="D751" s="33" t="s">
        <v>47</v>
      </c>
      <c r="E751" s="33">
        <v>0</v>
      </c>
      <c r="F751" s="43">
        <v>0</v>
      </c>
      <c r="G751" s="43">
        <f>IFERROR(G750+PQ_Test_UPDOWN[[#This Row],[Factor]]*PQ_Test_UPDOWN[[#This Row],[Rate]]*IF(Test_type="Up &amp; Down combined",1,0),0)</f>
        <v>0</v>
      </c>
      <c r="H751" s="54">
        <f>'Request Details'!$H$5*PQ_Test_UPDOWN[[#This Row],[Profile]]</f>
        <v>0</v>
      </c>
      <c r="I751" s="54">
        <f>'Request Details'!$H$5*PQ_Test_UPDOWN[[#This Row],[Rate]]*15</f>
        <v>0</v>
      </c>
      <c r="Q751" s="35"/>
    </row>
    <row r="752" spans="2:17" x14ac:dyDescent="0.3">
      <c r="B752" s="34">
        <f>TEXT(PQ_Test_UPDOWN[[#This Row],[Timestep]]*"00:00:04","HH:MM:SS")+0</f>
        <v>3.3518518518518517E-2</v>
      </c>
      <c r="C752" s="33">
        <v>724</v>
      </c>
      <c r="D752" s="33" t="s">
        <v>47</v>
      </c>
      <c r="E752" s="33">
        <v>0</v>
      </c>
      <c r="F752" s="43">
        <v>0</v>
      </c>
      <c r="G752" s="43">
        <f>IFERROR(G751+PQ_Test_UPDOWN[[#This Row],[Factor]]*PQ_Test_UPDOWN[[#This Row],[Rate]]*IF(Test_type="Up &amp; Down combined",1,0),0)</f>
        <v>0</v>
      </c>
      <c r="H752" s="54">
        <f>'Request Details'!$H$5*PQ_Test_UPDOWN[[#This Row],[Profile]]</f>
        <v>0</v>
      </c>
      <c r="I752" s="54">
        <f>'Request Details'!$H$5*PQ_Test_UPDOWN[[#This Row],[Rate]]*15</f>
        <v>0</v>
      </c>
      <c r="Q752" s="35"/>
    </row>
    <row r="753" spans="2:17" x14ac:dyDescent="0.3">
      <c r="B753" s="34">
        <f>TEXT(PQ_Test_UPDOWN[[#This Row],[Timestep]]*"00:00:04","HH:MM:SS")+0</f>
        <v>3.3564814814814818E-2</v>
      </c>
      <c r="C753" s="33">
        <v>725</v>
      </c>
      <c r="D753" s="33" t="s">
        <v>47</v>
      </c>
      <c r="E753" s="33">
        <v>0</v>
      </c>
      <c r="F753" s="43">
        <v>0</v>
      </c>
      <c r="G753" s="43">
        <f>IFERROR(G752+PQ_Test_UPDOWN[[#This Row],[Factor]]*PQ_Test_UPDOWN[[#This Row],[Rate]]*IF(Test_type="Up &amp; Down combined",1,0),0)</f>
        <v>0</v>
      </c>
      <c r="H753" s="54">
        <f>'Request Details'!$H$5*PQ_Test_UPDOWN[[#This Row],[Profile]]</f>
        <v>0</v>
      </c>
      <c r="I753" s="54">
        <f>'Request Details'!$H$5*PQ_Test_UPDOWN[[#This Row],[Rate]]*15</f>
        <v>0</v>
      </c>
      <c r="Q753" s="35"/>
    </row>
    <row r="754" spans="2:17" x14ac:dyDescent="0.3">
      <c r="B754" s="34">
        <f>TEXT(PQ_Test_UPDOWN[[#This Row],[Timestep]]*"00:00:04","HH:MM:SS")+0</f>
        <v>3.3611111111111112E-2</v>
      </c>
      <c r="C754" s="33">
        <v>726</v>
      </c>
      <c r="D754" s="33" t="s">
        <v>47</v>
      </c>
      <c r="E754" s="33">
        <v>0</v>
      </c>
      <c r="F754" s="43">
        <v>0</v>
      </c>
      <c r="G754" s="43">
        <f>IFERROR(G753+PQ_Test_UPDOWN[[#This Row],[Factor]]*PQ_Test_UPDOWN[[#This Row],[Rate]]*IF(Test_type="Up &amp; Down combined",1,0),0)</f>
        <v>0</v>
      </c>
      <c r="H754" s="54">
        <f>'Request Details'!$H$5*PQ_Test_UPDOWN[[#This Row],[Profile]]</f>
        <v>0</v>
      </c>
      <c r="I754" s="54">
        <f>'Request Details'!$H$5*PQ_Test_UPDOWN[[#This Row],[Rate]]*15</f>
        <v>0</v>
      </c>
      <c r="Q754" s="35"/>
    </row>
    <row r="755" spans="2:17" x14ac:dyDescent="0.3">
      <c r="B755" s="34">
        <f>TEXT(PQ_Test_UPDOWN[[#This Row],[Timestep]]*"00:00:04","HH:MM:SS")+0</f>
        <v>3.3657407407407407E-2</v>
      </c>
      <c r="C755" s="33">
        <v>727</v>
      </c>
      <c r="D755" s="33" t="s">
        <v>47</v>
      </c>
      <c r="E755" s="33">
        <v>0</v>
      </c>
      <c r="F755" s="43">
        <v>0</v>
      </c>
      <c r="G755" s="43">
        <f>IFERROR(G754+PQ_Test_UPDOWN[[#This Row],[Factor]]*PQ_Test_UPDOWN[[#This Row],[Rate]]*IF(Test_type="Up &amp; Down combined",1,0),0)</f>
        <v>0</v>
      </c>
      <c r="H755" s="54">
        <f>'Request Details'!$H$5*PQ_Test_UPDOWN[[#This Row],[Profile]]</f>
        <v>0</v>
      </c>
      <c r="I755" s="54">
        <f>'Request Details'!$H$5*PQ_Test_UPDOWN[[#This Row],[Rate]]*15</f>
        <v>0</v>
      </c>
      <c r="Q755" s="35"/>
    </row>
    <row r="756" spans="2:17" x14ac:dyDescent="0.3">
      <c r="B756" s="34">
        <f>TEXT(PQ_Test_UPDOWN[[#This Row],[Timestep]]*"00:00:04","HH:MM:SS")+0</f>
        <v>3.3703703703703701E-2</v>
      </c>
      <c r="C756" s="33">
        <v>728</v>
      </c>
      <c r="D756" s="33" t="s">
        <v>47</v>
      </c>
      <c r="E756" s="33">
        <v>0</v>
      </c>
      <c r="F756" s="43">
        <v>0</v>
      </c>
      <c r="G756" s="43">
        <f>IFERROR(G755+PQ_Test_UPDOWN[[#This Row],[Factor]]*PQ_Test_UPDOWN[[#This Row],[Rate]]*IF(Test_type="Up &amp; Down combined",1,0),0)</f>
        <v>0</v>
      </c>
      <c r="H756" s="54">
        <f>'Request Details'!$H$5*PQ_Test_UPDOWN[[#This Row],[Profile]]</f>
        <v>0</v>
      </c>
      <c r="I756" s="54">
        <f>'Request Details'!$H$5*PQ_Test_UPDOWN[[#This Row],[Rate]]*15</f>
        <v>0</v>
      </c>
      <c r="Q756" s="35"/>
    </row>
    <row r="757" spans="2:17" x14ac:dyDescent="0.3">
      <c r="B757" s="34">
        <f>TEXT(PQ_Test_UPDOWN[[#This Row],[Timestep]]*"00:00:04","HH:MM:SS")+0</f>
        <v>3.3750000000000002E-2</v>
      </c>
      <c r="C757" s="33">
        <v>729</v>
      </c>
      <c r="D757" s="33" t="s">
        <v>47</v>
      </c>
      <c r="E757" s="33">
        <v>0</v>
      </c>
      <c r="F757" s="43">
        <v>0</v>
      </c>
      <c r="G757" s="43">
        <f>IFERROR(G756+PQ_Test_UPDOWN[[#This Row],[Factor]]*PQ_Test_UPDOWN[[#This Row],[Rate]]*IF(Test_type="Up &amp; Down combined",1,0),0)</f>
        <v>0</v>
      </c>
      <c r="H757" s="54">
        <f>'Request Details'!$H$5*PQ_Test_UPDOWN[[#This Row],[Profile]]</f>
        <v>0</v>
      </c>
      <c r="I757" s="54">
        <f>'Request Details'!$H$5*PQ_Test_UPDOWN[[#This Row],[Rate]]*15</f>
        <v>0</v>
      </c>
      <c r="Q757" s="35"/>
    </row>
    <row r="758" spans="2:17" x14ac:dyDescent="0.3">
      <c r="B758" s="34">
        <f>TEXT(PQ_Test_UPDOWN[[#This Row],[Timestep]]*"00:00:04","HH:MM:SS")+0</f>
        <v>3.3796296296296297E-2</v>
      </c>
      <c r="C758" s="33">
        <v>730</v>
      </c>
      <c r="D758" s="33" t="s">
        <v>47</v>
      </c>
      <c r="E758" s="33">
        <v>0</v>
      </c>
      <c r="F758" s="43">
        <v>0</v>
      </c>
      <c r="G758" s="43">
        <f>IFERROR(G757+PQ_Test_UPDOWN[[#This Row],[Factor]]*PQ_Test_UPDOWN[[#This Row],[Rate]]*IF(Test_type="Up &amp; Down combined",1,0),0)</f>
        <v>0</v>
      </c>
      <c r="H758" s="54">
        <f>'Request Details'!$H$5*PQ_Test_UPDOWN[[#This Row],[Profile]]</f>
        <v>0</v>
      </c>
      <c r="I758" s="54">
        <f>'Request Details'!$H$5*PQ_Test_UPDOWN[[#This Row],[Rate]]*15</f>
        <v>0</v>
      </c>
      <c r="Q758" s="35"/>
    </row>
    <row r="759" spans="2:17" x14ac:dyDescent="0.3">
      <c r="B759" s="34">
        <f>TEXT(PQ_Test_UPDOWN[[#This Row],[Timestep]]*"00:00:04","HH:MM:SS")+0</f>
        <v>3.3842592592592598E-2</v>
      </c>
      <c r="C759" s="33">
        <v>731</v>
      </c>
      <c r="D759" s="33" t="s">
        <v>47</v>
      </c>
      <c r="E759" s="33">
        <v>0</v>
      </c>
      <c r="F759" s="43">
        <v>0</v>
      </c>
      <c r="G759" s="43">
        <f>IFERROR(G758+PQ_Test_UPDOWN[[#This Row],[Factor]]*PQ_Test_UPDOWN[[#This Row],[Rate]]*IF(Test_type="Up &amp; Down combined",1,0),0)</f>
        <v>0</v>
      </c>
      <c r="H759" s="54">
        <f>'Request Details'!$H$5*PQ_Test_UPDOWN[[#This Row],[Profile]]</f>
        <v>0</v>
      </c>
      <c r="I759" s="54">
        <f>'Request Details'!$H$5*PQ_Test_UPDOWN[[#This Row],[Rate]]*15</f>
        <v>0</v>
      </c>
      <c r="Q759" s="35"/>
    </row>
    <row r="760" spans="2:17" x14ac:dyDescent="0.3">
      <c r="B760" s="34">
        <f>TEXT(PQ_Test_UPDOWN[[#This Row],[Timestep]]*"00:00:04","HH:MM:SS")+0</f>
        <v>3.3888888888888885E-2</v>
      </c>
      <c r="C760" s="33">
        <v>732</v>
      </c>
      <c r="D760" s="33" t="s">
        <v>47</v>
      </c>
      <c r="E760" s="33">
        <v>0</v>
      </c>
      <c r="F760" s="43">
        <v>0</v>
      </c>
      <c r="G760" s="43">
        <f>IFERROR(G759+PQ_Test_UPDOWN[[#This Row],[Factor]]*PQ_Test_UPDOWN[[#This Row],[Rate]]*IF(Test_type="Up &amp; Down combined",1,0),0)</f>
        <v>0</v>
      </c>
      <c r="H760" s="54">
        <f>'Request Details'!$H$5*PQ_Test_UPDOWN[[#This Row],[Profile]]</f>
        <v>0</v>
      </c>
      <c r="I760" s="54">
        <f>'Request Details'!$H$5*PQ_Test_UPDOWN[[#This Row],[Rate]]*15</f>
        <v>0</v>
      </c>
      <c r="Q760" s="35"/>
    </row>
    <row r="761" spans="2:17" x14ac:dyDescent="0.3">
      <c r="B761" s="34">
        <f>TEXT(PQ_Test_UPDOWN[[#This Row],[Timestep]]*"00:00:04","HH:MM:SS")+0</f>
        <v>3.3935185185185186E-2</v>
      </c>
      <c r="C761" s="33">
        <v>733</v>
      </c>
      <c r="D761" s="33" t="s">
        <v>47</v>
      </c>
      <c r="E761" s="33">
        <v>0</v>
      </c>
      <c r="F761" s="43">
        <v>0</v>
      </c>
      <c r="G761" s="43">
        <f>IFERROR(G760+PQ_Test_UPDOWN[[#This Row],[Factor]]*PQ_Test_UPDOWN[[#This Row],[Rate]]*IF(Test_type="Up &amp; Down combined",1,0),0)</f>
        <v>0</v>
      </c>
      <c r="H761" s="54">
        <f>'Request Details'!$H$5*PQ_Test_UPDOWN[[#This Row],[Profile]]</f>
        <v>0</v>
      </c>
      <c r="I761" s="54">
        <f>'Request Details'!$H$5*PQ_Test_UPDOWN[[#This Row],[Rate]]*15</f>
        <v>0</v>
      </c>
      <c r="Q761" s="35"/>
    </row>
    <row r="762" spans="2:17" x14ac:dyDescent="0.3">
      <c r="B762" s="34">
        <f>TEXT(PQ_Test_UPDOWN[[#This Row],[Timestep]]*"00:00:04","HH:MM:SS")+0</f>
        <v>3.3981481481481481E-2</v>
      </c>
      <c r="C762" s="33">
        <v>734</v>
      </c>
      <c r="D762" s="33" t="s">
        <v>47</v>
      </c>
      <c r="E762" s="33">
        <v>0</v>
      </c>
      <c r="F762" s="43">
        <v>0</v>
      </c>
      <c r="G762" s="43">
        <f>IFERROR(G761+PQ_Test_UPDOWN[[#This Row],[Factor]]*PQ_Test_UPDOWN[[#This Row],[Rate]]*IF(Test_type="Up &amp; Down combined",1,0),0)</f>
        <v>0</v>
      </c>
      <c r="H762" s="54">
        <f>'Request Details'!$H$5*PQ_Test_UPDOWN[[#This Row],[Profile]]</f>
        <v>0</v>
      </c>
      <c r="I762" s="54">
        <f>'Request Details'!$H$5*PQ_Test_UPDOWN[[#This Row],[Rate]]*15</f>
        <v>0</v>
      </c>
      <c r="Q762" s="35"/>
    </row>
    <row r="763" spans="2:17" x14ac:dyDescent="0.3">
      <c r="B763" s="34">
        <f>TEXT(PQ_Test_UPDOWN[[#This Row],[Timestep]]*"00:00:04","HH:MM:SS")+0</f>
        <v>3.4027777777777775E-2</v>
      </c>
      <c r="C763" s="33">
        <v>735</v>
      </c>
      <c r="D763" s="33" t="s">
        <v>47</v>
      </c>
      <c r="E763" s="33">
        <v>0</v>
      </c>
      <c r="F763" s="43">
        <v>0</v>
      </c>
      <c r="G763" s="43">
        <f>IFERROR(G762+PQ_Test_UPDOWN[[#This Row],[Factor]]*PQ_Test_UPDOWN[[#This Row],[Rate]]*IF(Test_type="Up &amp; Down combined",1,0),0)</f>
        <v>0</v>
      </c>
      <c r="H763" s="54">
        <f>'Request Details'!$H$5*PQ_Test_UPDOWN[[#This Row],[Profile]]</f>
        <v>0</v>
      </c>
      <c r="I763" s="54">
        <f>'Request Details'!$H$5*PQ_Test_UPDOWN[[#This Row],[Rate]]*15</f>
        <v>0</v>
      </c>
      <c r="Q763" s="35"/>
    </row>
    <row r="764" spans="2:17" x14ac:dyDescent="0.3">
      <c r="B764" s="34">
        <f>TEXT(PQ_Test_UPDOWN[[#This Row],[Timestep]]*"00:00:04","HH:MM:SS")+0</f>
        <v>3.4074074074074076E-2</v>
      </c>
      <c r="C764" s="33">
        <v>736</v>
      </c>
      <c r="D764" s="33" t="s">
        <v>47</v>
      </c>
      <c r="E764" s="33">
        <v>0</v>
      </c>
      <c r="F764" s="43">
        <v>0</v>
      </c>
      <c r="G764" s="43">
        <f>IFERROR(G763+PQ_Test_UPDOWN[[#This Row],[Factor]]*PQ_Test_UPDOWN[[#This Row],[Rate]]*IF(Test_type="Up &amp; Down combined",1,0),0)</f>
        <v>0</v>
      </c>
      <c r="H764" s="54">
        <f>'Request Details'!$H$5*PQ_Test_UPDOWN[[#This Row],[Profile]]</f>
        <v>0</v>
      </c>
      <c r="I764" s="54">
        <f>'Request Details'!$H$5*PQ_Test_UPDOWN[[#This Row],[Rate]]*15</f>
        <v>0</v>
      </c>
      <c r="Q764" s="35"/>
    </row>
    <row r="765" spans="2:17" x14ac:dyDescent="0.3">
      <c r="B765" s="34">
        <f>TEXT(PQ_Test_UPDOWN[[#This Row],[Timestep]]*"00:00:04","HH:MM:SS")+0</f>
        <v>3.412037037037037E-2</v>
      </c>
      <c r="C765" s="33">
        <v>737</v>
      </c>
      <c r="D765" s="33" t="s">
        <v>47</v>
      </c>
      <c r="E765" s="33">
        <v>0</v>
      </c>
      <c r="F765" s="43">
        <v>0</v>
      </c>
      <c r="G765" s="43">
        <f>IFERROR(G764+PQ_Test_UPDOWN[[#This Row],[Factor]]*PQ_Test_UPDOWN[[#This Row],[Rate]]*IF(Test_type="Up &amp; Down combined",1,0),0)</f>
        <v>0</v>
      </c>
      <c r="H765" s="54">
        <f>'Request Details'!$H$5*PQ_Test_UPDOWN[[#This Row],[Profile]]</f>
        <v>0</v>
      </c>
      <c r="I765" s="54">
        <f>'Request Details'!$H$5*PQ_Test_UPDOWN[[#This Row],[Rate]]*15</f>
        <v>0</v>
      </c>
      <c r="Q765" s="35"/>
    </row>
    <row r="766" spans="2:17" x14ac:dyDescent="0.3">
      <c r="B766" s="34">
        <f>TEXT(PQ_Test_UPDOWN[[#This Row],[Timestep]]*"00:00:04","HH:MM:SS")+0</f>
        <v>3.4166666666666672E-2</v>
      </c>
      <c r="C766" s="33">
        <v>738</v>
      </c>
      <c r="D766" s="33" t="s">
        <v>47</v>
      </c>
      <c r="E766" s="33">
        <v>0</v>
      </c>
      <c r="F766" s="43">
        <v>0</v>
      </c>
      <c r="G766" s="43">
        <f>IFERROR(G765+PQ_Test_UPDOWN[[#This Row],[Factor]]*PQ_Test_UPDOWN[[#This Row],[Rate]]*IF(Test_type="Up &amp; Down combined",1,0),0)</f>
        <v>0</v>
      </c>
      <c r="H766" s="54">
        <f>'Request Details'!$H$5*PQ_Test_UPDOWN[[#This Row],[Profile]]</f>
        <v>0</v>
      </c>
      <c r="I766" s="54">
        <f>'Request Details'!$H$5*PQ_Test_UPDOWN[[#This Row],[Rate]]*15</f>
        <v>0</v>
      </c>
      <c r="Q766" s="35"/>
    </row>
    <row r="767" spans="2:17" x14ac:dyDescent="0.3">
      <c r="B767" s="34">
        <f>TEXT(PQ_Test_UPDOWN[[#This Row],[Timestep]]*"00:00:04","HH:MM:SS")+0</f>
        <v>3.4212962962962966E-2</v>
      </c>
      <c r="C767" s="33">
        <v>739</v>
      </c>
      <c r="D767" s="33" t="s">
        <v>47</v>
      </c>
      <c r="E767" s="33">
        <v>0</v>
      </c>
      <c r="F767" s="43">
        <v>0</v>
      </c>
      <c r="G767" s="43">
        <f>IFERROR(G766+PQ_Test_UPDOWN[[#This Row],[Factor]]*PQ_Test_UPDOWN[[#This Row],[Rate]]*IF(Test_type="Up &amp; Down combined",1,0),0)</f>
        <v>0</v>
      </c>
      <c r="H767" s="54">
        <f>'Request Details'!$H$5*PQ_Test_UPDOWN[[#This Row],[Profile]]</f>
        <v>0</v>
      </c>
      <c r="I767" s="54">
        <f>'Request Details'!$H$5*PQ_Test_UPDOWN[[#This Row],[Rate]]*15</f>
        <v>0</v>
      </c>
      <c r="Q767" s="35"/>
    </row>
    <row r="768" spans="2:17" x14ac:dyDescent="0.3">
      <c r="B768" s="34">
        <f>TEXT(PQ_Test_UPDOWN[[#This Row],[Timestep]]*"00:00:04","HH:MM:SS")+0</f>
        <v>3.425925925925926E-2</v>
      </c>
      <c r="C768" s="33">
        <v>740</v>
      </c>
      <c r="D768" s="33" t="s">
        <v>47</v>
      </c>
      <c r="E768" s="33">
        <v>0</v>
      </c>
      <c r="F768" s="43">
        <v>0</v>
      </c>
      <c r="G768" s="43">
        <f>IFERROR(G767+PQ_Test_UPDOWN[[#This Row],[Factor]]*PQ_Test_UPDOWN[[#This Row],[Rate]]*IF(Test_type="Up &amp; Down combined",1,0),0)</f>
        <v>0</v>
      </c>
      <c r="H768" s="54">
        <f>'Request Details'!$H$5*PQ_Test_UPDOWN[[#This Row],[Profile]]</f>
        <v>0</v>
      </c>
      <c r="I768" s="54">
        <f>'Request Details'!$H$5*PQ_Test_UPDOWN[[#This Row],[Rate]]*15</f>
        <v>0</v>
      </c>
      <c r="Q768" s="35"/>
    </row>
    <row r="769" spans="2:17" x14ac:dyDescent="0.3">
      <c r="B769" s="34">
        <f>TEXT(PQ_Test_UPDOWN[[#This Row],[Timestep]]*"00:00:04","HH:MM:SS")+0</f>
        <v>3.4305555555555554E-2</v>
      </c>
      <c r="C769" s="33">
        <v>741</v>
      </c>
      <c r="D769" s="33" t="s">
        <v>47</v>
      </c>
      <c r="E769" s="33">
        <v>0</v>
      </c>
      <c r="F769" s="43">
        <v>0</v>
      </c>
      <c r="G769" s="43">
        <f>IFERROR(G768+PQ_Test_UPDOWN[[#This Row],[Factor]]*PQ_Test_UPDOWN[[#This Row],[Rate]]*IF(Test_type="Up &amp; Down combined",1,0),0)</f>
        <v>0</v>
      </c>
      <c r="H769" s="54">
        <f>'Request Details'!$H$5*PQ_Test_UPDOWN[[#This Row],[Profile]]</f>
        <v>0</v>
      </c>
      <c r="I769" s="54">
        <f>'Request Details'!$H$5*PQ_Test_UPDOWN[[#This Row],[Rate]]*15</f>
        <v>0</v>
      </c>
      <c r="Q769" s="35"/>
    </row>
    <row r="770" spans="2:17" x14ac:dyDescent="0.3">
      <c r="B770" s="34">
        <f>TEXT(PQ_Test_UPDOWN[[#This Row],[Timestep]]*"00:00:04","HH:MM:SS")+0</f>
        <v>3.4351851851851849E-2</v>
      </c>
      <c r="C770" s="33">
        <v>742</v>
      </c>
      <c r="D770" s="33" t="s">
        <v>47</v>
      </c>
      <c r="E770" s="33">
        <v>0</v>
      </c>
      <c r="F770" s="43">
        <v>0</v>
      </c>
      <c r="G770" s="43">
        <f>IFERROR(G769+PQ_Test_UPDOWN[[#This Row],[Factor]]*PQ_Test_UPDOWN[[#This Row],[Rate]]*IF(Test_type="Up &amp; Down combined",1,0),0)</f>
        <v>0</v>
      </c>
      <c r="H770" s="54">
        <f>'Request Details'!$H$5*PQ_Test_UPDOWN[[#This Row],[Profile]]</f>
        <v>0</v>
      </c>
      <c r="I770" s="54">
        <f>'Request Details'!$H$5*PQ_Test_UPDOWN[[#This Row],[Rate]]*15</f>
        <v>0</v>
      </c>
      <c r="Q770" s="35"/>
    </row>
    <row r="771" spans="2:17" x14ac:dyDescent="0.3">
      <c r="B771" s="34">
        <f>TEXT(PQ_Test_UPDOWN[[#This Row],[Timestep]]*"00:00:04","HH:MM:SS")+0</f>
        <v>3.4398148148148143E-2</v>
      </c>
      <c r="C771" s="33">
        <v>743</v>
      </c>
      <c r="D771" s="33" t="s">
        <v>47</v>
      </c>
      <c r="E771" s="33">
        <v>0</v>
      </c>
      <c r="F771" s="43">
        <v>0</v>
      </c>
      <c r="G771" s="43">
        <f>IFERROR(G770+PQ_Test_UPDOWN[[#This Row],[Factor]]*PQ_Test_UPDOWN[[#This Row],[Rate]]*IF(Test_type="Up &amp; Down combined",1,0),0)</f>
        <v>0</v>
      </c>
      <c r="H771" s="54">
        <f>'Request Details'!$H$5*PQ_Test_UPDOWN[[#This Row],[Profile]]</f>
        <v>0</v>
      </c>
      <c r="I771" s="54">
        <f>'Request Details'!$H$5*PQ_Test_UPDOWN[[#This Row],[Rate]]*15</f>
        <v>0</v>
      </c>
      <c r="Q771" s="35"/>
    </row>
    <row r="772" spans="2:17" x14ac:dyDescent="0.3">
      <c r="B772" s="34">
        <f>TEXT(PQ_Test_UPDOWN[[#This Row],[Timestep]]*"00:00:04","HH:MM:SS")+0</f>
        <v>3.4444444444444444E-2</v>
      </c>
      <c r="C772" s="33">
        <v>744</v>
      </c>
      <c r="D772" s="33" t="s">
        <v>47</v>
      </c>
      <c r="E772" s="33">
        <v>0</v>
      </c>
      <c r="F772" s="43">
        <v>0</v>
      </c>
      <c r="G772" s="43">
        <f>IFERROR(G771+PQ_Test_UPDOWN[[#This Row],[Factor]]*PQ_Test_UPDOWN[[#This Row],[Rate]]*IF(Test_type="Up &amp; Down combined",1,0),0)</f>
        <v>0</v>
      </c>
      <c r="H772" s="54">
        <f>'Request Details'!$H$5*PQ_Test_UPDOWN[[#This Row],[Profile]]</f>
        <v>0</v>
      </c>
      <c r="I772" s="54">
        <f>'Request Details'!$H$5*PQ_Test_UPDOWN[[#This Row],[Rate]]*15</f>
        <v>0</v>
      </c>
      <c r="Q772" s="35"/>
    </row>
    <row r="773" spans="2:17" x14ac:dyDescent="0.3">
      <c r="B773" s="34">
        <f>TEXT(PQ_Test_UPDOWN[[#This Row],[Timestep]]*"00:00:04","HH:MM:SS")+0</f>
        <v>3.4490740740740738E-2</v>
      </c>
      <c r="C773" s="33">
        <v>745</v>
      </c>
      <c r="D773" s="33" t="s">
        <v>47</v>
      </c>
      <c r="E773" s="33">
        <v>0</v>
      </c>
      <c r="F773" s="43">
        <v>0</v>
      </c>
      <c r="G773" s="43">
        <f>IFERROR(G772+PQ_Test_UPDOWN[[#This Row],[Factor]]*PQ_Test_UPDOWN[[#This Row],[Rate]]*IF(Test_type="Up &amp; Down combined",1,0),0)</f>
        <v>0</v>
      </c>
      <c r="H773" s="54">
        <f>'Request Details'!$H$5*PQ_Test_UPDOWN[[#This Row],[Profile]]</f>
        <v>0</v>
      </c>
      <c r="I773" s="54">
        <f>'Request Details'!$H$5*PQ_Test_UPDOWN[[#This Row],[Rate]]*15</f>
        <v>0</v>
      </c>
      <c r="Q773" s="35"/>
    </row>
    <row r="774" spans="2:17" x14ac:dyDescent="0.3">
      <c r="B774" s="34">
        <f>TEXT(PQ_Test_UPDOWN[[#This Row],[Timestep]]*"00:00:04","HH:MM:SS")+0</f>
        <v>3.453703703703704E-2</v>
      </c>
      <c r="C774" s="33">
        <v>746</v>
      </c>
      <c r="D774" s="33" t="s">
        <v>47</v>
      </c>
      <c r="E774" s="33">
        <v>0</v>
      </c>
      <c r="F774" s="43">
        <v>0</v>
      </c>
      <c r="G774" s="43">
        <f>IFERROR(G773+PQ_Test_UPDOWN[[#This Row],[Factor]]*PQ_Test_UPDOWN[[#This Row],[Rate]]*IF(Test_type="Up &amp; Down combined",1,0),0)</f>
        <v>0</v>
      </c>
      <c r="H774" s="54">
        <f>'Request Details'!$H$5*PQ_Test_UPDOWN[[#This Row],[Profile]]</f>
        <v>0</v>
      </c>
      <c r="I774" s="54">
        <f>'Request Details'!$H$5*PQ_Test_UPDOWN[[#This Row],[Rate]]*15</f>
        <v>0</v>
      </c>
      <c r="Q774" s="35"/>
    </row>
    <row r="775" spans="2:17" x14ac:dyDescent="0.3">
      <c r="B775" s="34">
        <f>TEXT(PQ_Test_UPDOWN[[#This Row],[Timestep]]*"00:00:04","HH:MM:SS")+0</f>
        <v>3.4583333333333334E-2</v>
      </c>
      <c r="C775" s="33">
        <v>747</v>
      </c>
      <c r="D775" s="33" t="s">
        <v>47</v>
      </c>
      <c r="E775" s="33">
        <v>0</v>
      </c>
      <c r="F775" s="43">
        <v>0</v>
      </c>
      <c r="G775" s="43">
        <f>IFERROR(G774+PQ_Test_UPDOWN[[#This Row],[Factor]]*PQ_Test_UPDOWN[[#This Row],[Rate]]*IF(Test_type="Up &amp; Down combined",1,0),0)</f>
        <v>0</v>
      </c>
      <c r="H775" s="54">
        <f>'Request Details'!$H$5*PQ_Test_UPDOWN[[#This Row],[Profile]]</f>
        <v>0</v>
      </c>
      <c r="I775" s="54">
        <f>'Request Details'!$H$5*PQ_Test_UPDOWN[[#This Row],[Rate]]*15</f>
        <v>0</v>
      </c>
      <c r="Q775" s="35"/>
    </row>
    <row r="776" spans="2:17" x14ac:dyDescent="0.3">
      <c r="B776" s="34">
        <f>TEXT(PQ_Test_UPDOWN[[#This Row],[Timestep]]*"00:00:04","HH:MM:SS")+0</f>
        <v>3.4629629629629628E-2</v>
      </c>
      <c r="C776" s="33">
        <v>748</v>
      </c>
      <c r="D776" s="33" t="s">
        <v>47</v>
      </c>
      <c r="E776" s="33">
        <v>0</v>
      </c>
      <c r="F776" s="43">
        <v>0</v>
      </c>
      <c r="G776" s="43">
        <f>IFERROR(G775+PQ_Test_UPDOWN[[#This Row],[Factor]]*PQ_Test_UPDOWN[[#This Row],[Rate]]*IF(Test_type="Up &amp; Down combined",1,0),0)</f>
        <v>0</v>
      </c>
      <c r="H776" s="54">
        <f>'Request Details'!$H$5*PQ_Test_UPDOWN[[#This Row],[Profile]]</f>
        <v>0</v>
      </c>
      <c r="I776" s="54">
        <f>'Request Details'!$H$5*PQ_Test_UPDOWN[[#This Row],[Rate]]*15</f>
        <v>0</v>
      </c>
      <c r="Q776" s="35"/>
    </row>
    <row r="777" spans="2:17" x14ac:dyDescent="0.3">
      <c r="B777" s="34">
        <f>TEXT(PQ_Test_UPDOWN[[#This Row],[Timestep]]*"00:00:04","HH:MM:SS")+0</f>
        <v>3.4675925925925923E-2</v>
      </c>
      <c r="C777" s="33">
        <v>749</v>
      </c>
      <c r="D777" s="33" t="s">
        <v>47</v>
      </c>
      <c r="E777" s="33">
        <v>0</v>
      </c>
      <c r="F777" s="43">
        <v>0</v>
      </c>
      <c r="G777" s="43">
        <f>IFERROR(G776+PQ_Test_UPDOWN[[#This Row],[Factor]]*PQ_Test_UPDOWN[[#This Row],[Rate]]*IF(Test_type="Up &amp; Down combined",1,0),0)</f>
        <v>0</v>
      </c>
      <c r="H777" s="54">
        <f>'Request Details'!$H$5*PQ_Test_UPDOWN[[#This Row],[Profile]]</f>
        <v>0</v>
      </c>
      <c r="I777" s="54">
        <f>'Request Details'!$H$5*PQ_Test_UPDOWN[[#This Row],[Rate]]*15</f>
        <v>0</v>
      </c>
      <c r="Q777" s="35"/>
    </row>
    <row r="778" spans="2:17" x14ac:dyDescent="0.3">
      <c r="B778" s="34">
        <f>TEXT(PQ_Test_UPDOWN[[#This Row],[Timestep]]*"00:00:04","HH:MM:SS")+0</f>
        <v>3.4722222222222224E-2</v>
      </c>
      <c r="C778" s="33">
        <v>750</v>
      </c>
      <c r="D778" s="33" t="s">
        <v>47</v>
      </c>
      <c r="E778" s="33">
        <v>0</v>
      </c>
      <c r="F778" s="43">
        <v>0</v>
      </c>
      <c r="G778" s="43">
        <f>IFERROR(G777+PQ_Test_UPDOWN[[#This Row],[Factor]]*PQ_Test_UPDOWN[[#This Row],[Rate]]*IF(Test_type="Up &amp; Down combined",1,0),0)</f>
        <v>0</v>
      </c>
      <c r="H778" s="54">
        <f>'Request Details'!$H$5*PQ_Test_UPDOWN[[#This Row],[Profile]]</f>
        <v>0</v>
      </c>
      <c r="I778" s="54">
        <f>'Request Details'!$H$5*PQ_Test_UPDOWN[[#This Row],[Rate]]*15</f>
        <v>0</v>
      </c>
      <c r="Q778" s="35"/>
    </row>
    <row r="779" spans="2:17" x14ac:dyDescent="0.3">
      <c r="B779" s="34">
        <f>TEXT(PQ_Test_UPDOWN[[#This Row],[Timestep]]*"00:00:04","HH:MM:SS")+0</f>
        <v>3.4768518518518525E-2</v>
      </c>
      <c r="C779" s="33">
        <v>751</v>
      </c>
      <c r="D779" s="33" t="s">
        <v>47</v>
      </c>
      <c r="E779" s="33">
        <v>0</v>
      </c>
      <c r="F779" s="43">
        <v>0</v>
      </c>
      <c r="G779" s="43">
        <f>IFERROR(G778+PQ_Test_UPDOWN[[#This Row],[Factor]]*PQ_Test_UPDOWN[[#This Row],[Rate]]*IF(Test_type="Up &amp; Down combined",1,0),0)</f>
        <v>0</v>
      </c>
      <c r="H779" s="54">
        <f>'Request Details'!$H$5*PQ_Test_UPDOWN[[#This Row],[Profile]]</f>
        <v>0</v>
      </c>
      <c r="I779" s="54">
        <f>'Request Details'!$H$5*PQ_Test_UPDOWN[[#This Row],[Rate]]*15</f>
        <v>0</v>
      </c>
      <c r="Q779" s="35"/>
    </row>
    <row r="780" spans="2:17" x14ac:dyDescent="0.3">
      <c r="B780" s="34">
        <f>TEXT(PQ_Test_UPDOWN[[#This Row],[Timestep]]*"00:00:04","HH:MM:SS")+0</f>
        <v>3.4814814814814812E-2</v>
      </c>
      <c r="C780" s="33">
        <v>752</v>
      </c>
      <c r="D780" s="33" t="s">
        <v>47</v>
      </c>
      <c r="E780" s="33">
        <v>0</v>
      </c>
      <c r="F780" s="43">
        <v>0</v>
      </c>
      <c r="G780" s="43">
        <f>IFERROR(G779+PQ_Test_UPDOWN[[#This Row],[Factor]]*PQ_Test_UPDOWN[[#This Row],[Rate]]*IF(Test_type="Up &amp; Down combined",1,0),0)</f>
        <v>0</v>
      </c>
      <c r="H780" s="54">
        <f>'Request Details'!$H$5*PQ_Test_UPDOWN[[#This Row],[Profile]]</f>
        <v>0</v>
      </c>
      <c r="I780" s="54">
        <f>'Request Details'!$H$5*PQ_Test_UPDOWN[[#This Row],[Rate]]*15</f>
        <v>0</v>
      </c>
      <c r="Q780" s="35"/>
    </row>
    <row r="781" spans="2:17" x14ac:dyDescent="0.3">
      <c r="B781" s="34">
        <f>TEXT(PQ_Test_UPDOWN[[#This Row],[Timestep]]*"00:00:04","HH:MM:SS")+0</f>
        <v>3.4861111111111114E-2</v>
      </c>
      <c r="C781" s="33">
        <v>753</v>
      </c>
      <c r="D781" s="33" t="s">
        <v>47</v>
      </c>
      <c r="E781" s="33">
        <v>0</v>
      </c>
      <c r="F781" s="43">
        <v>0</v>
      </c>
      <c r="G781" s="43">
        <f>IFERROR(G780+PQ_Test_UPDOWN[[#This Row],[Factor]]*PQ_Test_UPDOWN[[#This Row],[Rate]]*IF(Test_type="Up &amp; Down combined",1,0),0)</f>
        <v>0</v>
      </c>
      <c r="H781" s="54">
        <f>'Request Details'!$H$5*PQ_Test_UPDOWN[[#This Row],[Profile]]</f>
        <v>0</v>
      </c>
      <c r="I781" s="54">
        <f>'Request Details'!$H$5*PQ_Test_UPDOWN[[#This Row],[Rate]]*15</f>
        <v>0</v>
      </c>
      <c r="Q781" s="35"/>
    </row>
    <row r="782" spans="2:17" x14ac:dyDescent="0.3">
      <c r="B782" s="34">
        <f>TEXT(PQ_Test_UPDOWN[[#This Row],[Timestep]]*"00:00:04","HH:MM:SS")+0</f>
        <v>3.4907407407407408E-2</v>
      </c>
      <c r="C782" s="33">
        <v>754</v>
      </c>
      <c r="D782" s="33" t="s">
        <v>47</v>
      </c>
      <c r="E782" s="33">
        <v>0</v>
      </c>
      <c r="F782" s="43">
        <v>0</v>
      </c>
      <c r="G782" s="43">
        <f>IFERROR(G781+PQ_Test_UPDOWN[[#This Row],[Factor]]*PQ_Test_UPDOWN[[#This Row],[Rate]]*IF(Test_type="Up &amp; Down combined",1,0),0)</f>
        <v>0</v>
      </c>
      <c r="H782" s="54">
        <f>'Request Details'!$H$5*PQ_Test_UPDOWN[[#This Row],[Profile]]</f>
        <v>0</v>
      </c>
      <c r="I782" s="54">
        <f>'Request Details'!$H$5*PQ_Test_UPDOWN[[#This Row],[Rate]]*15</f>
        <v>0</v>
      </c>
      <c r="Q782" s="35"/>
    </row>
    <row r="783" spans="2:17" x14ac:dyDescent="0.3">
      <c r="B783" s="34">
        <f>TEXT(PQ_Test_UPDOWN[[#This Row],[Timestep]]*"00:00:04","HH:MM:SS")+0</f>
        <v>3.4953703703703702E-2</v>
      </c>
      <c r="C783" s="33">
        <v>755</v>
      </c>
      <c r="D783" s="33" t="s">
        <v>47</v>
      </c>
      <c r="E783" s="33">
        <v>0</v>
      </c>
      <c r="F783" s="43">
        <v>0</v>
      </c>
      <c r="G783" s="43">
        <f>IFERROR(G782+PQ_Test_UPDOWN[[#This Row],[Factor]]*PQ_Test_UPDOWN[[#This Row],[Rate]]*IF(Test_type="Up &amp; Down combined",1,0),0)</f>
        <v>0</v>
      </c>
      <c r="H783" s="54">
        <f>'Request Details'!$H$5*PQ_Test_UPDOWN[[#This Row],[Profile]]</f>
        <v>0</v>
      </c>
      <c r="I783" s="54">
        <f>'Request Details'!$H$5*PQ_Test_UPDOWN[[#This Row],[Rate]]*15</f>
        <v>0</v>
      </c>
      <c r="Q783" s="35"/>
    </row>
    <row r="784" spans="2:17" x14ac:dyDescent="0.3">
      <c r="B784" s="34">
        <f>TEXT(PQ_Test_UPDOWN[[#This Row],[Timestep]]*"00:00:04","HH:MM:SS")+0</f>
        <v>3.4999999999999996E-2</v>
      </c>
      <c r="C784" s="33">
        <v>756</v>
      </c>
      <c r="D784" s="33" t="s">
        <v>47</v>
      </c>
      <c r="E784" s="33">
        <v>0</v>
      </c>
      <c r="F784" s="43">
        <v>0</v>
      </c>
      <c r="G784" s="43">
        <f>IFERROR(G783+PQ_Test_UPDOWN[[#This Row],[Factor]]*PQ_Test_UPDOWN[[#This Row],[Rate]]*IF(Test_type="Up &amp; Down combined",1,0),0)</f>
        <v>0</v>
      </c>
      <c r="H784" s="54">
        <f>'Request Details'!$H$5*PQ_Test_UPDOWN[[#This Row],[Profile]]</f>
        <v>0</v>
      </c>
      <c r="I784" s="54">
        <f>'Request Details'!$H$5*PQ_Test_UPDOWN[[#This Row],[Rate]]*15</f>
        <v>0</v>
      </c>
      <c r="Q784" s="35"/>
    </row>
    <row r="785" spans="2:17" x14ac:dyDescent="0.3">
      <c r="B785" s="34">
        <f>TEXT(PQ_Test_UPDOWN[[#This Row],[Timestep]]*"00:00:04","HH:MM:SS")+0</f>
        <v>3.5046296296296298E-2</v>
      </c>
      <c r="C785" s="33">
        <v>757</v>
      </c>
      <c r="D785" s="33" t="s">
        <v>47</v>
      </c>
      <c r="E785" s="33">
        <v>0</v>
      </c>
      <c r="F785" s="43">
        <v>0</v>
      </c>
      <c r="G785" s="43">
        <f>IFERROR(G784+PQ_Test_UPDOWN[[#This Row],[Factor]]*PQ_Test_UPDOWN[[#This Row],[Rate]]*IF(Test_type="Up &amp; Down combined",1,0),0)</f>
        <v>0</v>
      </c>
      <c r="H785" s="54">
        <f>'Request Details'!$H$5*PQ_Test_UPDOWN[[#This Row],[Profile]]</f>
        <v>0</v>
      </c>
      <c r="I785" s="54">
        <f>'Request Details'!$H$5*PQ_Test_UPDOWN[[#This Row],[Rate]]*15</f>
        <v>0</v>
      </c>
      <c r="Q785" s="35"/>
    </row>
    <row r="786" spans="2:17" x14ac:dyDescent="0.3">
      <c r="B786" s="34">
        <f>TEXT(PQ_Test_UPDOWN[[#This Row],[Timestep]]*"00:00:04","HH:MM:SS")+0</f>
        <v>3.5092592592592592E-2</v>
      </c>
      <c r="C786" s="33">
        <v>758</v>
      </c>
      <c r="D786" s="33" t="s">
        <v>47</v>
      </c>
      <c r="E786" s="33">
        <v>0</v>
      </c>
      <c r="F786" s="43">
        <v>0</v>
      </c>
      <c r="G786" s="43">
        <f>IFERROR(G785+PQ_Test_UPDOWN[[#This Row],[Factor]]*PQ_Test_UPDOWN[[#This Row],[Rate]]*IF(Test_type="Up &amp; Down combined",1,0),0)</f>
        <v>0</v>
      </c>
      <c r="H786" s="54">
        <f>'Request Details'!$H$5*PQ_Test_UPDOWN[[#This Row],[Profile]]</f>
        <v>0</v>
      </c>
      <c r="I786" s="54">
        <f>'Request Details'!$H$5*PQ_Test_UPDOWN[[#This Row],[Rate]]*15</f>
        <v>0</v>
      </c>
      <c r="Q786" s="35"/>
    </row>
    <row r="787" spans="2:17" x14ac:dyDescent="0.3">
      <c r="B787" s="34">
        <f>TEXT(PQ_Test_UPDOWN[[#This Row],[Timestep]]*"00:00:04","HH:MM:SS")+0</f>
        <v>3.5138888888888893E-2</v>
      </c>
      <c r="C787" s="33">
        <v>759</v>
      </c>
      <c r="D787" s="33" t="s">
        <v>47</v>
      </c>
      <c r="E787" s="33">
        <v>0</v>
      </c>
      <c r="F787" s="43">
        <v>0</v>
      </c>
      <c r="G787" s="43">
        <f>IFERROR(G786+PQ_Test_UPDOWN[[#This Row],[Factor]]*PQ_Test_UPDOWN[[#This Row],[Rate]]*IF(Test_type="Up &amp; Down combined",1,0),0)</f>
        <v>0</v>
      </c>
      <c r="H787" s="54">
        <f>'Request Details'!$H$5*PQ_Test_UPDOWN[[#This Row],[Profile]]</f>
        <v>0</v>
      </c>
      <c r="I787" s="54">
        <f>'Request Details'!$H$5*PQ_Test_UPDOWN[[#This Row],[Rate]]*15</f>
        <v>0</v>
      </c>
      <c r="Q787" s="35"/>
    </row>
    <row r="788" spans="2:17" x14ac:dyDescent="0.3">
      <c r="B788" s="34">
        <f>TEXT(PQ_Test_UPDOWN[[#This Row],[Timestep]]*"00:00:04","HH:MM:SS")+0</f>
        <v>3.5185185185185187E-2</v>
      </c>
      <c r="C788" s="33">
        <v>760</v>
      </c>
      <c r="D788" s="33" t="s">
        <v>47</v>
      </c>
      <c r="E788" s="33">
        <v>0</v>
      </c>
      <c r="F788" s="43">
        <v>0</v>
      </c>
      <c r="G788" s="43">
        <f>IFERROR(G787+PQ_Test_UPDOWN[[#This Row],[Factor]]*PQ_Test_UPDOWN[[#This Row],[Rate]]*IF(Test_type="Up &amp; Down combined",1,0),0)</f>
        <v>0</v>
      </c>
      <c r="H788" s="54">
        <f>'Request Details'!$H$5*PQ_Test_UPDOWN[[#This Row],[Profile]]</f>
        <v>0</v>
      </c>
      <c r="I788" s="54">
        <f>'Request Details'!$H$5*PQ_Test_UPDOWN[[#This Row],[Rate]]*15</f>
        <v>0</v>
      </c>
      <c r="Q788" s="35"/>
    </row>
    <row r="789" spans="2:17" x14ac:dyDescent="0.3">
      <c r="B789" s="34">
        <f>TEXT(PQ_Test_UPDOWN[[#This Row],[Timestep]]*"00:00:04","HH:MM:SS")+0</f>
        <v>3.5231481481481482E-2</v>
      </c>
      <c r="C789" s="33">
        <v>761</v>
      </c>
      <c r="D789" s="33" t="s">
        <v>47</v>
      </c>
      <c r="E789" s="33">
        <v>0</v>
      </c>
      <c r="F789" s="43">
        <v>0</v>
      </c>
      <c r="G789" s="43">
        <f>IFERROR(G788+PQ_Test_UPDOWN[[#This Row],[Factor]]*PQ_Test_UPDOWN[[#This Row],[Rate]]*IF(Test_type="Up &amp; Down combined",1,0),0)</f>
        <v>0</v>
      </c>
      <c r="H789" s="54">
        <f>'Request Details'!$H$5*PQ_Test_UPDOWN[[#This Row],[Profile]]</f>
        <v>0</v>
      </c>
      <c r="I789" s="54">
        <f>'Request Details'!$H$5*PQ_Test_UPDOWN[[#This Row],[Rate]]*15</f>
        <v>0</v>
      </c>
      <c r="Q789" s="35"/>
    </row>
    <row r="790" spans="2:17" x14ac:dyDescent="0.3">
      <c r="B790" s="34">
        <f>TEXT(PQ_Test_UPDOWN[[#This Row],[Timestep]]*"00:00:04","HH:MM:SS")+0</f>
        <v>3.5277777777777776E-2</v>
      </c>
      <c r="C790" s="33">
        <v>762</v>
      </c>
      <c r="D790" s="33" t="s">
        <v>47</v>
      </c>
      <c r="E790" s="33">
        <v>0</v>
      </c>
      <c r="F790" s="43">
        <v>0</v>
      </c>
      <c r="G790" s="43">
        <f>IFERROR(G789+PQ_Test_UPDOWN[[#This Row],[Factor]]*PQ_Test_UPDOWN[[#This Row],[Rate]]*IF(Test_type="Up &amp; Down combined",1,0),0)</f>
        <v>0</v>
      </c>
      <c r="H790" s="54">
        <f>'Request Details'!$H$5*PQ_Test_UPDOWN[[#This Row],[Profile]]</f>
        <v>0</v>
      </c>
      <c r="I790" s="54">
        <f>'Request Details'!$H$5*PQ_Test_UPDOWN[[#This Row],[Rate]]*15</f>
        <v>0</v>
      </c>
      <c r="Q790" s="35"/>
    </row>
    <row r="791" spans="2:17" x14ac:dyDescent="0.3">
      <c r="B791" s="34">
        <f>TEXT(PQ_Test_UPDOWN[[#This Row],[Timestep]]*"00:00:04","HH:MM:SS")+0</f>
        <v>3.532407407407407E-2</v>
      </c>
      <c r="C791" s="33">
        <v>763</v>
      </c>
      <c r="D791" s="33" t="s">
        <v>47</v>
      </c>
      <c r="E791" s="33">
        <v>0</v>
      </c>
      <c r="F791" s="43">
        <v>0</v>
      </c>
      <c r="G791" s="43">
        <f>IFERROR(G790+PQ_Test_UPDOWN[[#This Row],[Factor]]*PQ_Test_UPDOWN[[#This Row],[Rate]]*IF(Test_type="Up &amp; Down combined",1,0),0)</f>
        <v>0</v>
      </c>
      <c r="H791" s="54">
        <f>'Request Details'!$H$5*PQ_Test_UPDOWN[[#This Row],[Profile]]</f>
        <v>0</v>
      </c>
      <c r="I791" s="54">
        <f>'Request Details'!$H$5*PQ_Test_UPDOWN[[#This Row],[Rate]]*15</f>
        <v>0</v>
      </c>
      <c r="Q791" s="35"/>
    </row>
    <row r="792" spans="2:17" x14ac:dyDescent="0.3">
      <c r="B792" s="34">
        <f>TEXT(PQ_Test_UPDOWN[[#This Row],[Timestep]]*"00:00:04","HH:MM:SS")+0</f>
        <v>3.5370370370370365E-2</v>
      </c>
      <c r="C792" s="33">
        <v>764</v>
      </c>
      <c r="D792" s="33" t="s">
        <v>47</v>
      </c>
      <c r="E792" s="33">
        <v>0</v>
      </c>
      <c r="F792" s="43">
        <v>0</v>
      </c>
      <c r="G792" s="43">
        <f>IFERROR(G791+PQ_Test_UPDOWN[[#This Row],[Factor]]*PQ_Test_UPDOWN[[#This Row],[Rate]]*IF(Test_type="Up &amp; Down combined",1,0),0)</f>
        <v>0</v>
      </c>
      <c r="H792" s="54">
        <f>'Request Details'!$H$5*PQ_Test_UPDOWN[[#This Row],[Profile]]</f>
        <v>0</v>
      </c>
      <c r="I792" s="54">
        <f>'Request Details'!$H$5*PQ_Test_UPDOWN[[#This Row],[Rate]]*15</f>
        <v>0</v>
      </c>
      <c r="Q792" s="35"/>
    </row>
    <row r="793" spans="2:17" x14ac:dyDescent="0.3">
      <c r="B793" s="34">
        <f>TEXT(PQ_Test_UPDOWN[[#This Row],[Timestep]]*"00:00:04","HH:MM:SS")+0</f>
        <v>3.5416666666666666E-2</v>
      </c>
      <c r="C793" s="33">
        <v>765</v>
      </c>
      <c r="D793" s="33" t="s">
        <v>47</v>
      </c>
      <c r="E793" s="33">
        <v>0</v>
      </c>
      <c r="F793" s="43">
        <v>0</v>
      </c>
      <c r="G793" s="43">
        <f>IFERROR(G792+PQ_Test_UPDOWN[[#This Row],[Factor]]*PQ_Test_UPDOWN[[#This Row],[Rate]]*IF(Test_type="Up &amp; Down combined",1,0),0)</f>
        <v>0</v>
      </c>
      <c r="H793" s="54">
        <f>'Request Details'!$H$5*PQ_Test_UPDOWN[[#This Row],[Profile]]</f>
        <v>0</v>
      </c>
      <c r="I793" s="54">
        <f>'Request Details'!$H$5*PQ_Test_UPDOWN[[#This Row],[Rate]]*15</f>
        <v>0</v>
      </c>
      <c r="Q793" s="35"/>
    </row>
    <row r="794" spans="2:17" x14ac:dyDescent="0.3">
      <c r="B794" s="34">
        <f>TEXT(PQ_Test_UPDOWN[[#This Row],[Timestep]]*"00:00:04","HH:MM:SS")+0</f>
        <v>3.5462962962962967E-2</v>
      </c>
      <c r="C794" s="33">
        <v>766</v>
      </c>
      <c r="D794" s="33" t="s">
        <v>47</v>
      </c>
      <c r="E794" s="33">
        <v>0</v>
      </c>
      <c r="F794" s="43">
        <v>0</v>
      </c>
      <c r="G794" s="43">
        <f>IFERROR(G793+PQ_Test_UPDOWN[[#This Row],[Factor]]*PQ_Test_UPDOWN[[#This Row],[Rate]]*IF(Test_type="Up &amp; Down combined",1,0),0)</f>
        <v>0</v>
      </c>
      <c r="H794" s="54">
        <f>'Request Details'!$H$5*PQ_Test_UPDOWN[[#This Row],[Profile]]</f>
        <v>0</v>
      </c>
      <c r="I794" s="54">
        <f>'Request Details'!$H$5*PQ_Test_UPDOWN[[#This Row],[Rate]]*15</f>
        <v>0</v>
      </c>
      <c r="Q794" s="35"/>
    </row>
    <row r="795" spans="2:17" x14ac:dyDescent="0.3">
      <c r="B795" s="34">
        <f>TEXT(PQ_Test_UPDOWN[[#This Row],[Timestep]]*"00:00:04","HH:MM:SS")+0</f>
        <v>3.5509259259259261E-2</v>
      </c>
      <c r="C795" s="33">
        <v>767</v>
      </c>
      <c r="D795" s="33" t="s">
        <v>47</v>
      </c>
      <c r="E795" s="33">
        <v>0</v>
      </c>
      <c r="F795" s="43">
        <v>0</v>
      </c>
      <c r="G795" s="43">
        <f>IFERROR(G794+PQ_Test_UPDOWN[[#This Row],[Factor]]*PQ_Test_UPDOWN[[#This Row],[Rate]]*IF(Test_type="Up &amp; Down combined",1,0),0)</f>
        <v>0</v>
      </c>
      <c r="H795" s="54">
        <f>'Request Details'!$H$5*PQ_Test_UPDOWN[[#This Row],[Profile]]</f>
        <v>0</v>
      </c>
      <c r="I795" s="54">
        <f>'Request Details'!$H$5*PQ_Test_UPDOWN[[#This Row],[Rate]]*15</f>
        <v>0</v>
      </c>
      <c r="Q795" s="35"/>
    </row>
    <row r="796" spans="2:17" x14ac:dyDescent="0.3">
      <c r="B796" s="34">
        <f>TEXT(PQ_Test_UPDOWN[[#This Row],[Timestep]]*"00:00:04","HH:MM:SS")+0</f>
        <v>3.5555555555555556E-2</v>
      </c>
      <c r="C796" s="33">
        <v>768</v>
      </c>
      <c r="D796" s="33" t="s">
        <v>47</v>
      </c>
      <c r="E796" s="33">
        <v>0</v>
      </c>
      <c r="F796" s="43">
        <v>0</v>
      </c>
      <c r="G796" s="43">
        <f>IFERROR(G795+PQ_Test_UPDOWN[[#This Row],[Factor]]*PQ_Test_UPDOWN[[#This Row],[Rate]]*IF(Test_type="Up &amp; Down combined",1,0),0)</f>
        <v>0</v>
      </c>
      <c r="H796" s="54">
        <f>'Request Details'!$H$5*PQ_Test_UPDOWN[[#This Row],[Profile]]</f>
        <v>0</v>
      </c>
      <c r="I796" s="54">
        <f>'Request Details'!$H$5*PQ_Test_UPDOWN[[#This Row],[Rate]]*15</f>
        <v>0</v>
      </c>
      <c r="Q796" s="35"/>
    </row>
    <row r="797" spans="2:17" x14ac:dyDescent="0.3">
      <c r="B797" s="34">
        <f>TEXT(PQ_Test_UPDOWN[[#This Row],[Timestep]]*"00:00:04","HH:MM:SS")+0</f>
        <v>3.560185185185185E-2</v>
      </c>
      <c r="C797" s="33">
        <v>769</v>
      </c>
      <c r="D797" s="33" t="s">
        <v>47</v>
      </c>
      <c r="E797" s="33">
        <v>0</v>
      </c>
      <c r="F797" s="43">
        <v>0</v>
      </c>
      <c r="G797" s="43">
        <f>IFERROR(G796+PQ_Test_UPDOWN[[#This Row],[Factor]]*PQ_Test_UPDOWN[[#This Row],[Rate]]*IF(Test_type="Up &amp; Down combined",1,0),0)</f>
        <v>0</v>
      </c>
      <c r="H797" s="54">
        <f>'Request Details'!$H$5*PQ_Test_UPDOWN[[#This Row],[Profile]]</f>
        <v>0</v>
      </c>
      <c r="I797" s="54">
        <f>'Request Details'!$H$5*PQ_Test_UPDOWN[[#This Row],[Rate]]*15</f>
        <v>0</v>
      </c>
      <c r="Q797" s="35"/>
    </row>
    <row r="798" spans="2:17" x14ac:dyDescent="0.3">
      <c r="B798" s="34">
        <f>TEXT(PQ_Test_UPDOWN[[#This Row],[Timestep]]*"00:00:04","HH:MM:SS")+0</f>
        <v>3.5648148148148151E-2</v>
      </c>
      <c r="C798" s="33">
        <v>770</v>
      </c>
      <c r="D798" s="33" t="s">
        <v>47</v>
      </c>
      <c r="E798" s="33">
        <v>0</v>
      </c>
      <c r="F798" s="43">
        <v>0</v>
      </c>
      <c r="G798" s="43">
        <f>IFERROR(G797+PQ_Test_UPDOWN[[#This Row],[Factor]]*PQ_Test_UPDOWN[[#This Row],[Rate]]*IF(Test_type="Up &amp; Down combined",1,0),0)</f>
        <v>0</v>
      </c>
      <c r="H798" s="54">
        <f>'Request Details'!$H$5*PQ_Test_UPDOWN[[#This Row],[Profile]]</f>
        <v>0</v>
      </c>
      <c r="I798" s="54">
        <f>'Request Details'!$H$5*PQ_Test_UPDOWN[[#This Row],[Rate]]*15</f>
        <v>0</v>
      </c>
      <c r="Q798" s="35"/>
    </row>
    <row r="799" spans="2:17" x14ac:dyDescent="0.3">
      <c r="B799" s="34">
        <f>TEXT(PQ_Test_UPDOWN[[#This Row],[Timestep]]*"00:00:04","HH:MM:SS")+0</f>
        <v>3.5694444444444445E-2</v>
      </c>
      <c r="C799" s="33">
        <v>771</v>
      </c>
      <c r="D799" s="33" t="s">
        <v>47</v>
      </c>
      <c r="E799" s="33">
        <v>0</v>
      </c>
      <c r="F799" s="43">
        <v>0</v>
      </c>
      <c r="G799" s="43">
        <f>IFERROR(G798+PQ_Test_UPDOWN[[#This Row],[Factor]]*PQ_Test_UPDOWN[[#This Row],[Rate]]*IF(Test_type="Up &amp; Down combined",1,0),0)</f>
        <v>0</v>
      </c>
      <c r="H799" s="54">
        <f>'Request Details'!$H$5*PQ_Test_UPDOWN[[#This Row],[Profile]]</f>
        <v>0</v>
      </c>
      <c r="I799" s="54">
        <f>'Request Details'!$H$5*PQ_Test_UPDOWN[[#This Row],[Rate]]*15</f>
        <v>0</v>
      </c>
      <c r="Q799" s="35"/>
    </row>
    <row r="800" spans="2:17" x14ac:dyDescent="0.3">
      <c r="B800" s="34">
        <f>TEXT(PQ_Test_UPDOWN[[#This Row],[Timestep]]*"00:00:04","HH:MM:SS")+0</f>
        <v>3.5740740740740747E-2</v>
      </c>
      <c r="C800" s="33">
        <v>772</v>
      </c>
      <c r="D800" s="33" t="s">
        <v>47</v>
      </c>
      <c r="E800" s="33">
        <v>0</v>
      </c>
      <c r="F800" s="43">
        <v>0</v>
      </c>
      <c r="G800" s="43">
        <f>IFERROR(G799+PQ_Test_UPDOWN[[#This Row],[Factor]]*PQ_Test_UPDOWN[[#This Row],[Rate]]*IF(Test_type="Up &amp; Down combined",1,0),0)</f>
        <v>0</v>
      </c>
      <c r="H800" s="54">
        <f>'Request Details'!$H$5*PQ_Test_UPDOWN[[#This Row],[Profile]]</f>
        <v>0</v>
      </c>
      <c r="I800" s="54">
        <f>'Request Details'!$H$5*PQ_Test_UPDOWN[[#This Row],[Rate]]*15</f>
        <v>0</v>
      </c>
      <c r="Q800" s="35"/>
    </row>
    <row r="801" spans="2:17" x14ac:dyDescent="0.3">
      <c r="B801" s="34">
        <f>TEXT(PQ_Test_UPDOWN[[#This Row],[Timestep]]*"00:00:04","HH:MM:SS")+0</f>
        <v>3.5787037037037034E-2</v>
      </c>
      <c r="C801" s="33">
        <v>773</v>
      </c>
      <c r="D801" s="33" t="s">
        <v>47</v>
      </c>
      <c r="E801" s="33">
        <v>0</v>
      </c>
      <c r="F801" s="43">
        <v>0</v>
      </c>
      <c r="G801" s="43">
        <f>IFERROR(G800+PQ_Test_UPDOWN[[#This Row],[Factor]]*PQ_Test_UPDOWN[[#This Row],[Rate]]*IF(Test_type="Up &amp; Down combined",1,0),0)</f>
        <v>0</v>
      </c>
      <c r="H801" s="54">
        <f>'Request Details'!$H$5*PQ_Test_UPDOWN[[#This Row],[Profile]]</f>
        <v>0</v>
      </c>
      <c r="I801" s="54">
        <f>'Request Details'!$H$5*PQ_Test_UPDOWN[[#This Row],[Rate]]*15</f>
        <v>0</v>
      </c>
      <c r="Q801" s="35"/>
    </row>
    <row r="802" spans="2:17" x14ac:dyDescent="0.3">
      <c r="B802" s="34">
        <f>TEXT(PQ_Test_UPDOWN[[#This Row],[Timestep]]*"00:00:04","HH:MM:SS")+0</f>
        <v>3.5833333333333335E-2</v>
      </c>
      <c r="C802" s="33">
        <v>774</v>
      </c>
      <c r="D802" s="33" t="s">
        <v>47</v>
      </c>
      <c r="E802" s="33">
        <v>0</v>
      </c>
      <c r="F802" s="43">
        <v>0</v>
      </c>
      <c r="G802" s="43">
        <f>IFERROR(G801+PQ_Test_UPDOWN[[#This Row],[Factor]]*PQ_Test_UPDOWN[[#This Row],[Rate]]*IF(Test_type="Up &amp; Down combined",1,0),0)</f>
        <v>0</v>
      </c>
      <c r="H802" s="54">
        <f>'Request Details'!$H$5*PQ_Test_UPDOWN[[#This Row],[Profile]]</f>
        <v>0</v>
      </c>
      <c r="I802" s="54">
        <f>'Request Details'!$H$5*PQ_Test_UPDOWN[[#This Row],[Rate]]*15</f>
        <v>0</v>
      </c>
      <c r="Q802" s="35"/>
    </row>
    <row r="803" spans="2:17" x14ac:dyDescent="0.3">
      <c r="B803" s="34">
        <f>TEXT(PQ_Test_UPDOWN[[#This Row],[Timestep]]*"00:00:04","HH:MM:SS")+0</f>
        <v>3.5879629629629629E-2</v>
      </c>
      <c r="C803" s="33">
        <v>775</v>
      </c>
      <c r="D803" s="33" t="s">
        <v>47</v>
      </c>
      <c r="E803" s="33">
        <v>0</v>
      </c>
      <c r="F803" s="43">
        <v>0</v>
      </c>
      <c r="G803" s="43">
        <f>IFERROR(G802+PQ_Test_UPDOWN[[#This Row],[Factor]]*PQ_Test_UPDOWN[[#This Row],[Rate]]*IF(Test_type="Up &amp; Down combined",1,0),0)</f>
        <v>0</v>
      </c>
      <c r="H803" s="54">
        <f>'Request Details'!$H$5*PQ_Test_UPDOWN[[#This Row],[Profile]]</f>
        <v>0</v>
      </c>
      <c r="I803" s="54">
        <f>'Request Details'!$H$5*PQ_Test_UPDOWN[[#This Row],[Rate]]*15</f>
        <v>0</v>
      </c>
      <c r="Q803" s="35"/>
    </row>
    <row r="804" spans="2:17" x14ac:dyDescent="0.3">
      <c r="B804" s="34">
        <f>TEXT(PQ_Test_UPDOWN[[#This Row],[Timestep]]*"00:00:04","HH:MM:SS")+0</f>
        <v>3.5925925925925924E-2</v>
      </c>
      <c r="C804" s="33">
        <v>776</v>
      </c>
      <c r="D804" s="33" t="s">
        <v>47</v>
      </c>
      <c r="E804" s="33">
        <v>0</v>
      </c>
      <c r="F804" s="43">
        <v>0</v>
      </c>
      <c r="G804" s="43">
        <f>IFERROR(G803+PQ_Test_UPDOWN[[#This Row],[Factor]]*PQ_Test_UPDOWN[[#This Row],[Rate]]*IF(Test_type="Up &amp; Down combined",1,0),0)</f>
        <v>0</v>
      </c>
      <c r="H804" s="54">
        <f>'Request Details'!$H$5*PQ_Test_UPDOWN[[#This Row],[Profile]]</f>
        <v>0</v>
      </c>
      <c r="I804" s="54">
        <f>'Request Details'!$H$5*PQ_Test_UPDOWN[[#This Row],[Rate]]*15</f>
        <v>0</v>
      </c>
      <c r="Q804" s="35"/>
    </row>
    <row r="805" spans="2:17" x14ac:dyDescent="0.3">
      <c r="B805" s="34">
        <f>TEXT(PQ_Test_UPDOWN[[#This Row],[Timestep]]*"00:00:04","HH:MM:SS")+0</f>
        <v>3.5972222222222218E-2</v>
      </c>
      <c r="C805" s="33">
        <v>777</v>
      </c>
      <c r="D805" s="33" t="s">
        <v>47</v>
      </c>
      <c r="E805" s="33">
        <v>0</v>
      </c>
      <c r="F805" s="43">
        <v>0</v>
      </c>
      <c r="G805" s="43">
        <f>IFERROR(G804+PQ_Test_UPDOWN[[#This Row],[Factor]]*PQ_Test_UPDOWN[[#This Row],[Rate]]*IF(Test_type="Up &amp; Down combined",1,0),0)</f>
        <v>0</v>
      </c>
      <c r="H805" s="54">
        <f>'Request Details'!$H$5*PQ_Test_UPDOWN[[#This Row],[Profile]]</f>
        <v>0</v>
      </c>
      <c r="I805" s="54">
        <f>'Request Details'!$H$5*PQ_Test_UPDOWN[[#This Row],[Rate]]*15</f>
        <v>0</v>
      </c>
      <c r="Q805" s="35"/>
    </row>
    <row r="806" spans="2:17" x14ac:dyDescent="0.3">
      <c r="B806" s="34">
        <f>TEXT(PQ_Test_UPDOWN[[#This Row],[Timestep]]*"00:00:04","HH:MM:SS")+0</f>
        <v>3.6018518518518519E-2</v>
      </c>
      <c r="C806" s="33">
        <v>778</v>
      </c>
      <c r="D806" s="33" t="s">
        <v>47</v>
      </c>
      <c r="E806" s="33">
        <v>0</v>
      </c>
      <c r="F806" s="43">
        <v>0</v>
      </c>
      <c r="G806" s="43">
        <f>IFERROR(G805+PQ_Test_UPDOWN[[#This Row],[Factor]]*PQ_Test_UPDOWN[[#This Row],[Rate]]*IF(Test_type="Up &amp; Down combined",1,0),0)</f>
        <v>0</v>
      </c>
      <c r="H806" s="54">
        <f>'Request Details'!$H$5*PQ_Test_UPDOWN[[#This Row],[Profile]]</f>
        <v>0</v>
      </c>
      <c r="I806" s="54">
        <f>'Request Details'!$H$5*PQ_Test_UPDOWN[[#This Row],[Rate]]*15</f>
        <v>0</v>
      </c>
      <c r="Q806" s="35"/>
    </row>
    <row r="807" spans="2:17" x14ac:dyDescent="0.3">
      <c r="B807" s="34">
        <f>TEXT(PQ_Test_UPDOWN[[#This Row],[Timestep]]*"00:00:04","HH:MM:SS")+0</f>
        <v>3.6064814814814813E-2</v>
      </c>
      <c r="C807" s="33">
        <v>779</v>
      </c>
      <c r="D807" s="33" t="s">
        <v>47</v>
      </c>
      <c r="E807" s="33">
        <v>0</v>
      </c>
      <c r="F807" s="43">
        <v>0</v>
      </c>
      <c r="G807" s="43">
        <f>IFERROR(G806+PQ_Test_UPDOWN[[#This Row],[Factor]]*PQ_Test_UPDOWN[[#This Row],[Rate]]*IF(Test_type="Up &amp; Down combined",1,0),0)</f>
        <v>0</v>
      </c>
      <c r="H807" s="54">
        <f>'Request Details'!$H$5*PQ_Test_UPDOWN[[#This Row],[Profile]]</f>
        <v>0</v>
      </c>
      <c r="I807" s="54">
        <f>'Request Details'!$H$5*PQ_Test_UPDOWN[[#This Row],[Rate]]*15</f>
        <v>0</v>
      </c>
      <c r="Q807" s="35"/>
    </row>
    <row r="808" spans="2:17" x14ac:dyDescent="0.3">
      <c r="B808" s="34">
        <f>TEXT(PQ_Test_UPDOWN[[#This Row],[Timestep]]*"00:00:04","HH:MM:SS")+0</f>
        <v>3.6111111111111115E-2</v>
      </c>
      <c r="C808" s="33">
        <v>780</v>
      </c>
      <c r="D808" s="33" t="s">
        <v>47</v>
      </c>
      <c r="E808" s="33">
        <v>0</v>
      </c>
      <c r="F808" s="43">
        <v>0</v>
      </c>
      <c r="G808" s="43">
        <f>IFERROR(G807+PQ_Test_UPDOWN[[#This Row],[Factor]]*PQ_Test_UPDOWN[[#This Row],[Rate]]*IF(Test_type="Up &amp; Down combined",1,0),0)</f>
        <v>0</v>
      </c>
      <c r="H808" s="54">
        <f>'Request Details'!$H$5*PQ_Test_UPDOWN[[#This Row],[Profile]]</f>
        <v>0</v>
      </c>
      <c r="I808" s="54">
        <f>'Request Details'!$H$5*PQ_Test_UPDOWN[[#This Row],[Rate]]*15</f>
        <v>0</v>
      </c>
      <c r="Q808" s="35"/>
    </row>
    <row r="809" spans="2:17" x14ac:dyDescent="0.3">
      <c r="B809" s="34">
        <f>TEXT(PQ_Test_UPDOWN[[#This Row],[Timestep]]*"00:00:04","HH:MM:SS")+0</f>
        <v>3.6157407407407409E-2</v>
      </c>
      <c r="C809" s="33">
        <v>781</v>
      </c>
      <c r="D809" s="33" t="s">
        <v>47</v>
      </c>
      <c r="E809" s="33">
        <v>0</v>
      </c>
      <c r="F809" s="43">
        <v>0</v>
      </c>
      <c r="G809" s="43">
        <f>IFERROR(G808+PQ_Test_UPDOWN[[#This Row],[Factor]]*PQ_Test_UPDOWN[[#This Row],[Rate]]*IF(Test_type="Up &amp; Down combined",1,0),0)</f>
        <v>0</v>
      </c>
      <c r="H809" s="54">
        <f>'Request Details'!$H$5*PQ_Test_UPDOWN[[#This Row],[Profile]]</f>
        <v>0</v>
      </c>
      <c r="I809" s="54">
        <f>'Request Details'!$H$5*PQ_Test_UPDOWN[[#This Row],[Rate]]*15</f>
        <v>0</v>
      </c>
      <c r="Q809" s="35"/>
    </row>
    <row r="810" spans="2:17" x14ac:dyDescent="0.3">
      <c r="B810" s="34">
        <f>TEXT(PQ_Test_UPDOWN[[#This Row],[Timestep]]*"00:00:04","HH:MM:SS")+0</f>
        <v>3.6203703703703703E-2</v>
      </c>
      <c r="C810" s="33">
        <v>782</v>
      </c>
      <c r="D810" s="33" t="s">
        <v>47</v>
      </c>
      <c r="E810" s="33">
        <v>0</v>
      </c>
      <c r="F810" s="43">
        <v>0</v>
      </c>
      <c r="G810" s="43">
        <f>IFERROR(G809+PQ_Test_UPDOWN[[#This Row],[Factor]]*PQ_Test_UPDOWN[[#This Row],[Rate]]*IF(Test_type="Up &amp; Down combined",1,0),0)</f>
        <v>0</v>
      </c>
      <c r="H810" s="54">
        <f>'Request Details'!$H$5*PQ_Test_UPDOWN[[#This Row],[Profile]]</f>
        <v>0</v>
      </c>
      <c r="I810" s="54">
        <f>'Request Details'!$H$5*PQ_Test_UPDOWN[[#This Row],[Rate]]*15</f>
        <v>0</v>
      </c>
      <c r="Q810" s="35"/>
    </row>
    <row r="811" spans="2:17" x14ac:dyDescent="0.3">
      <c r="B811" s="34">
        <f>TEXT(PQ_Test_UPDOWN[[#This Row],[Timestep]]*"00:00:04","HH:MM:SS")+0</f>
        <v>3.6249999999999998E-2</v>
      </c>
      <c r="C811" s="33">
        <v>783</v>
      </c>
      <c r="D811" s="33" t="s">
        <v>47</v>
      </c>
      <c r="E811" s="33">
        <v>0</v>
      </c>
      <c r="F811" s="43">
        <v>0</v>
      </c>
      <c r="G811" s="43">
        <f>IFERROR(G810+PQ_Test_UPDOWN[[#This Row],[Factor]]*PQ_Test_UPDOWN[[#This Row],[Rate]]*IF(Test_type="Up &amp; Down combined",1,0),0)</f>
        <v>0</v>
      </c>
      <c r="H811" s="54">
        <f>'Request Details'!$H$5*PQ_Test_UPDOWN[[#This Row],[Profile]]</f>
        <v>0</v>
      </c>
      <c r="I811" s="54">
        <f>'Request Details'!$H$5*PQ_Test_UPDOWN[[#This Row],[Rate]]*15</f>
        <v>0</v>
      </c>
      <c r="Q811" s="35"/>
    </row>
    <row r="812" spans="2:17" x14ac:dyDescent="0.3">
      <c r="B812" s="34">
        <f>TEXT(PQ_Test_UPDOWN[[#This Row],[Timestep]]*"00:00:04","HH:MM:SS")+0</f>
        <v>3.6296296296296292E-2</v>
      </c>
      <c r="C812" s="33">
        <v>784</v>
      </c>
      <c r="D812" s="33" t="s">
        <v>47</v>
      </c>
      <c r="E812" s="33">
        <v>0</v>
      </c>
      <c r="F812" s="43">
        <v>0</v>
      </c>
      <c r="G812" s="43">
        <f>IFERROR(G811+PQ_Test_UPDOWN[[#This Row],[Factor]]*PQ_Test_UPDOWN[[#This Row],[Rate]]*IF(Test_type="Up &amp; Down combined",1,0),0)</f>
        <v>0</v>
      </c>
      <c r="H812" s="54">
        <f>'Request Details'!$H$5*PQ_Test_UPDOWN[[#This Row],[Profile]]</f>
        <v>0</v>
      </c>
      <c r="I812" s="54">
        <f>'Request Details'!$H$5*PQ_Test_UPDOWN[[#This Row],[Rate]]*15</f>
        <v>0</v>
      </c>
      <c r="Q812" s="35"/>
    </row>
    <row r="813" spans="2:17" x14ac:dyDescent="0.3">
      <c r="B813" s="34">
        <f>TEXT(PQ_Test_UPDOWN[[#This Row],[Timestep]]*"00:00:04","HH:MM:SS")+0</f>
        <v>3.6342592592592593E-2</v>
      </c>
      <c r="C813" s="33">
        <v>785</v>
      </c>
      <c r="D813" s="33" t="s">
        <v>47</v>
      </c>
      <c r="E813" s="33">
        <v>0</v>
      </c>
      <c r="F813" s="43">
        <v>0</v>
      </c>
      <c r="G813" s="43">
        <f>IFERROR(G812+PQ_Test_UPDOWN[[#This Row],[Factor]]*PQ_Test_UPDOWN[[#This Row],[Rate]]*IF(Test_type="Up &amp; Down combined",1,0),0)</f>
        <v>0</v>
      </c>
      <c r="H813" s="54">
        <f>'Request Details'!$H$5*PQ_Test_UPDOWN[[#This Row],[Profile]]</f>
        <v>0</v>
      </c>
      <c r="I813" s="54">
        <f>'Request Details'!$H$5*PQ_Test_UPDOWN[[#This Row],[Rate]]*15</f>
        <v>0</v>
      </c>
      <c r="Q813" s="35"/>
    </row>
    <row r="814" spans="2:17" x14ac:dyDescent="0.3">
      <c r="B814" s="34">
        <f>TEXT(PQ_Test_UPDOWN[[#This Row],[Timestep]]*"00:00:04","HH:MM:SS")+0</f>
        <v>3.6388888888888887E-2</v>
      </c>
      <c r="C814" s="33">
        <v>786</v>
      </c>
      <c r="D814" s="33" t="s">
        <v>47</v>
      </c>
      <c r="E814" s="33">
        <v>0</v>
      </c>
      <c r="F814" s="43">
        <v>0</v>
      </c>
      <c r="G814" s="43">
        <f>IFERROR(G813+PQ_Test_UPDOWN[[#This Row],[Factor]]*PQ_Test_UPDOWN[[#This Row],[Rate]]*IF(Test_type="Up &amp; Down combined",1,0),0)</f>
        <v>0</v>
      </c>
      <c r="H814" s="54">
        <f>'Request Details'!$H$5*PQ_Test_UPDOWN[[#This Row],[Profile]]</f>
        <v>0</v>
      </c>
      <c r="I814" s="54">
        <f>'Request Details'!$H$5*PQ_Test_UPDOWN[[#This Row],[Rate]]*15</f>
        <v>0</v>
      </c>
      <c r="Q814" s="35"/>
    </row>
    <row r="815" spans="2:17" x14ac:dyDescent="0.3">
      <c r="B815" s="34">
        <f>TEXT(PQ_Test_UPDOWN[[#This Row],[Timestep]]*"00:00:04","HH:MM:SS")+0</f>
        <v>3.6435185185185189E-2</v>
      </c>
      <c r="C815" s="33">
        <v>787</v>
      </c>
      <c r="D815" s="33" t="s">
        <v>47</v>
      </c>
      <c r="E815" s="33">
        <v>0</v>
      </c>
      <c r="F815" s="43">
        <v>0</v>
      </c>
      <c r="G815" s="43">
        <f>IFERROR(G814+PQ_Test_UPDOWN[[#This Row],[Factor]]*PQ_Test_UPDOWN[[#This Row],[Rate]]*IF(Test_type="Up &amp; Down combined",1,0),0)</f>
        <v>0</v>
      </c>
      <c r="H815" s="54">
        <f>'Request Details'!$H$5*PQ_Test_UPDOWN[[#This Row],[Profile]]</f>
        <v>0</v>
      </c>
      <c r="I815" s="54">
        <f>'Request Details'!$H$5*PQ_Test_UPDOWN[[#This Row],[Rate]]*15</f>
        <v>0</v>
      </c>
      <c r="Q815" s="35"/>
    </row>
    <row r="816" spans="2:17" x14ac:dyDescent="0.3">
      <c r="B816" s="34">
        <f>TEXT(PQ_Test_UPDOWN[[#This Row],[Timestep]]*"00:00:04","HH:MM:SS")+0</f>
        <v>3.6481481481481483E-2</v>
      </c>
      <c r="C816" s="33">
        <v>788</v>
      </c>
      <c r="D816" s="33" t="s">
        <v>47</v>
      </c>
      <c r="E816" s="33">
        <v>0</v>
      </c>
      <c r="F816" s="43">
        <v>0</v>
      </c>
      <c r="G816" s="43">
        <f>IFERROR(G815+PQ_Test_UPDOWN[[#This Row],[Factor]]*PQ_Test_UPDOWN[[#This Row],[Rate]]*IF(Test_type="Up &amp; Down combined",1,0),0)</f>
        <v>0</v>
      </c>
      <c r="H816" s="54">
        <f>'Request Details'!$H$5*PQ_Test_UPDOWN[[#This Row],[Profile]]</f>
        <v>0</v>
      </c>
      <c r="I816" s="54">
        <f>'Request Details'!$H$5*PQ_Test_UPDOWN[[#This Row],[Rate]]*15</f>
        <v>0</v>
      </c>
      <c r="Q816" s="35"/>
    </row>
    <row r="817" spans="2:17" x14ac:dyDescent="0.3">
      <c r="B817" s="34">
        <f>TEXT(PQ_Test_UPDOWN[[#This Row],[Timestep]]*"00:00:04","HH:MM:SS")+0</f>
        <v>3.6527777777777777E-2</v>
      </c>
      <c r="C817" s="33">
        <v>789</v>
      </c>
      <c r="D817" s="33" t="s">
        <v>47</v>
      </c>
      <c r="E817" s="33">
        <v>0</v>
      </c>
      <c r="F817" s="43">
        <v>0</v>
      </c>
      <c r="G817" s="43">
        <f>IFERROR(G816+PQ_Test_UPDOWN[[#This Row],[Factor]]*PQ_Test_UPDOWN[[#This Row],[Rate]]*IF(Test_type="Up &amp; Down combined",1,0),0)</f>
        <v>0</v>
      </c>
      <c r="H817" s="54">
        <f>'Request Details'!$H$5*PQ_Test_UPDOWN[[#This Row],[Profile]]</f>
        <v>0</v>
      </c>
      <c r="I817" s="54">
        <f>'Request Details'!$H$5*PQ_Test_UPDOWN[[#This Row],[Rate]]*15</f>
        <v>0</v>
      </c>
      <c r="Q817" s="35"/>
    </row>
    <row r="818" spans="2:17" x14ac:dyDescent="0.3">
      <c r="B818" s="34">
        <f>TEXT(PQ_Test_UPDOWN[[#This Row],[Timestep]]*"00:00:04","HH:MM:SS")+0</f>
        <v>3.6574074074074071E-2</v>
      </c>
      <c r="C818" s="33">
        <v>790</v>
      </c>
      <c r="D818" s="33" t="s">
        <v>47</v>
      </c>
      <c r="E818" s="33">
        <v>0</v>
      </c>
      <c r="F818" s="43">
        <v>0</v>
      </c>
      <c r="G818" s="43">
        <f>IFERROR(G817+PQ_Test_UPDOWN[[#This Row],[Factor]]*PQ_Test_UPDOWN[[#This Row],[Rate]]*IF(Test_type="Up &amp; Down combined",1,0),0)</f>
        <v>0</v>
      </c>
      <c r="H818" s="54">
        <f>'Request Details'!$H$5*PQ_Test_UPDOWN[[#This Row],[Profile]]</f>
        <v>0</v>
      </c>
      <c r="I818" s="54">
        <f>'Request Details'!$H$5*PQ_Test_UPDOWN[[#This Row],[Rate]]*15</f>
        <v>0</v>
      </c>
      <c r="Q818" s="35"/>
    </row>
    <row r="819" spans="2:17" x14ac:dyDescent="0.3">
      <c r="B819" s="34">
        <f>TEXT(PQ_Test_UPDOWN[[#This Row],[Timestep]]*"00:00:04","HH:MM:SS")+0</f>
        <v>3.6620370370370373E-2</v>
      </c>
      <c r="C819" s="33">
        <v>791</v>
      </c>
      <c r="D819" s="33" t="s">
        <v>47</v>
      </c>
      <c r="E819" s="33">
        <v>0</v>
      </c>
      <c r="F819" s="43">
        <v>0</v>
      </c>
      <c r="G819" s="43">
        <f>IFERROR(G818+PQ_Test_UPDOWN[[#This Row],[Factor]]*PQ_Test_UPDOWN[[#This Row],[Rate]]*IF(Test_type="Up &amp; Down combined",1,0),0)</f>
        <v>0</v>
      </c>
      <c r="H819" s="54">
        <f>'Request Details'!$H$5*PQ_Test_UPDOWN[[#This Row],[Profile]]</f>
        <v>0</v>
      </c>
      <c r="I819" s="54">
        <f>'Request Details'!$H$5*PQ_Test_UPDOWN[[#This Row],[Rate]]*15</f>
        <v>0</v>
      </c>
      <c r="Q819" s="35"/>
    </row>
    <row r="820" spans="2:17" x14ac:dyDescent="0.3">
      <c r="B820" s="34">
        <f>TEXT(PQ_Test_UPDOWN[[#This Row],[Timestep]]*"00:00:04","HH:MM:SS")+0</f>
        <v>3.6666666666666667E-2</v>
      </c>
      <c r="C820" s="33">
        <v>792</v>
      </c>
      <c r="D820" s="33" t="s">
        <v>47</v>
      </c>
      <c r="E820" s="33">
        <v>0</v>
      </c>
      <c r="F820" s="43">
        <v>0</v>
      </c>
      <c r="G820" s="43">
        <f>IFERROR(G819+PQ_Test_UPDOWN[[#This Row],[Factor]]*PQ_Test_UPDOWN[[#This Row],[Rate]]*IF(Test_type="Up &amp; Down combined",1,0),0)</f>
        <v>0</v>
      </c>
      <c r="H820" s="54">
        <f>'Request Details'!$H$5*PQ_Test_UPDOWN[[#This Row],[Profile]]</f>
        <v>0</v>
      </c>
      <c r="I820" s="54">
        <f>'Request Details'!$H$5*PQ_Test_UPDOWN[[#This Row],[Rate]]*15</f>
        <v>0</v>
      </c>
      <c r="Q820" s="35"/>
    </row>
    <row r="821" spans="2:17" x14ac:dyDescent="0.3">
      <c r="B821" s="34">
        <f>TEXT(PQ_Test_UPDOWN[[#This Row],[Timestep]]*"00:00:04","HH:MM:SS")+0</f>
        <v>3.6712962962962961E-2</v>
      </c>
      <c r="C821" s="33">
        <v>793</v>
      </c>
      <c r="D821" s="33" t="s">
        <v>47</v>
      </c>
      <c r="E821" s="33">
        <v>0</v>
      </c>
      <c r="F821" s="43">
        <v>0</v>
      </c>
      <c r="G821" s="43">
        <f>IFERROR(G820+PQ_Test_UPDOWN[[#This Row],[Factor]]*PQ_Test_UPDOWN[[#This Row],[Rate]]*IF(Test_type="Up &amp; Down combined",1,0),0)</f>
        <v>0</v>
      </c>
      <c r="H821" s="54">
        <f>'Request Details'!$H$5*PQ_Test_UPDOWN[[#This Row],[Profile]]</f>
        <v>0</v>
      </c>
      <c r="I821" s="54">
        <f>'Request Details'!$H$5*PQ_Test_UPDOWN[[#This Row],[Rate]]*15</f>
        <v>0</v>
      </c>
      <c r="Q821" s="35"/>
    </row>
    <row r="822" spans="2:17" x14ac:dyDescent="0.3">
      <c r="B822" s="34">
        <f>TEXT(PQ_Test_UPDOWN[[#This Row],[Timestep]]*"00:00:04","HH:MM:SS")+0</f>
        <v>3.6759259259259255E-2</v>
      </c>
      <c r="C822" s="33">
        <v>794</v>
      </c>
      <c r="D822" s="33" t="s">
        <v>47</v>
      </c>
      <c r="E822" s="33">
        <v>0</v>
      </c>
      <c r="F822" s="43">
        <v>0</v>
      </c>
      <c r="G822" s="43">
        <f>IFERROR(G821+PQ_Test_UPDOWN[[#This Row],[Factor]]*PQ_Test_UPDOWN[[#This Row],[Rate]]*IF(Test_type="Up &amp; Down combined",1,0),0)</f>
        <v>0</v>
      </c>
      <c r="H822" s="54">
        <f>'Request Details'!$H$5*PQ_Test_UPDOWN[[#This Row],[Profile]]</f>
        <v>0</v>
      </c>
      <c r="I822" s="54">
        <f>'Request Details'!$H$5*PQ_Test_UPDOWN[[#This Row],[Rate]]*15</f>
        <v>0</v>
      </c>
      <c r="Q822" s="35"/>
    </row>
    <row r="823" spans="2:17" x14ac:dyDescent="0.3">
      <c r="B823" s="34">
        <f>TEXT(PQ_Test_UPDOWN[[#This Row],[Timestep]]*"00:00:04","HH:MM:SS")+0</f>
        <v>3.6805555555555557E-2</v>
      </c>
      <c r="C823" s="33">
        <v>795</v>
      </c>
      <c r="D823" s="33" t="s">
        <v>47</v>
      </c>
      <c r="E823" s="33">
        <v>0</v>
      </c>
      <c r="F823" s="43">
        <v>0</v>
      </c>
      <c r="G823" s="43">
        <f>IFERROR(G822+PQ_Test_UPDOWN[[#This Row],[Factor]]*PQ_Test_UPDOWN[[#This Row],[Rate]]*IF(Test_type="Up &amp; Down combined",1,0),0)</f>
        <v>0</v>
      </c>
      <c r="H823" s="54">
        <f>'Request Details'!$H$5*PQ_Test_UPDOWN[[#This Row],[Profile]]</f>
        <v>0</v>
      </c>
      <c r="I823" s="54">
        <f>'Request Details'!$H$5*PQ_Test_UPDOWN[[#This Row],[Rate]]*15</f>
        <v>0</v>
      </c>
      <c r="Q823" s="35"/>
    </row>
    <row r="824" spans="2:17" x14ac:dyDescent="0.3">
      <c r="B824" s="34">
        <f>TEXT(PQ_Test_UPDOWN[[#This Row],[Timestep]]*"00:00:04","HH:MM:SS")+0</f>
        <v>3.6851851851851851E-2</v>
      </c>
      <c r="C824" s="33">
        <v>796</v>
      </c>
      <c r="D824" s="33" t="s">
        <v>47</v>
      </c>
      <c r="E824" s="33">
        <v>0</v>
      </c>
      <c r="F824" s="43">
        <v>0</v>
      </c>
      <c r="G824" s="43">
        <f>IFERROR(G823+PQ_Test_UPDOWN[[#This Row],[Factor]]*PQ_Test_UPDOWN[[#This Row],[Rate]]*IF(Test_type="Up &amp; Down combined",1,0),0)</f>
        <v>0</v>
      </c>
      <c r="H824" s="54">
        <f>'Request Details'!$H$5*PQ_Test_UPDOWN[[#This Row],[Profile]]</f>
        <v>0</v>
      </c>
      <c r="I824" s="54">
        <f>'Request Details'!$H$5*PQ_Test_UPDOWN[[#This Row],[Rate]]*15</f>
        <v>0</v>
      </c>
      <c r="Q824" s="35"/>
    </row>
    <row r="825" spans="2:17" x14ac:dyDescent="0.3">
      <c r="B825" s="34">
        <f>TEXT(PQ_Test_UPDOWN[[#This Row],[Timestep]]*"00:00:04","HH:MM:SS")+0</f>
        <v>3.6898148148148145E-2</v>
      </c>
      <c r="C825" s="33">
        <v>797</v>
      </c>
      <c r="D825" s="33" t="s">
        <v>47</v>
      </c>
      <c r="E825" s="33">
        <v>0</v>
      </c>
      <c r="F825" s="43">
        <v>0</v>
      </c>
      <c r="G825" s="43">
        <f>IFERROR(G824+PQ_Test_UPDOWN[[#This Row],[Factor]]*PQ_Test_UPDOWN[[#This Row],[Rate]]*IF(Test_type="Up &amp; Down combined",1,0),0)</f>
        <v>0</v>
      </c>
      <c r="H825" s="54">
        <f>'Request Details'!$H$5*PQ_Test_UPDOWN[[#This Row],[Profile]]</f>
        <v>0</v>
      </c>
      <c r="I825" s="54">
        <f>'Request Details'!$H$5*PQ_Test_UPDOWN[[#This Row],[Rate]]*15</f>
        <v>0</v>
      </c>
      <c r="Q825" s="35"/>
    </row>
    <row r="826" spans="2:17" x14ac:dyDescent="0.3">
      <c r="B826" s="34">
        <f>TEXT(PQ_Test_UPDOWN[[#This Row],[Timestep]]*"00:00:04","HH:MM:SS")+0</f>
        <v>3.6944444444444446E-2</v>
      </c>
      <c r="C826" s="33">
        <v>798</v>
      </c>
      <c r="D826" s="33" t="s">
        <v>47</v>
      </c>
      <c r="E826" s="33">
        <v>0</v>
      </c>
      <c r="F826" s="43">
        <v>0</v>
      </c>
      <c r="G826" s="43">
        <f>IFERROR(G825+PQ_Test_UPDOWN[[#This Row],[Factor]]*PQ_Test_UPDOWN[[#This Row],[Rate]]*IF(Test_type="Up &amp; Down combined",1,0),0)</f>
        <v>0</v>
      </c>
      <c r="H826" s="54">
        <f>'Request Details'!$H$5*PQ_Test_UPDOWN[[#This Row],[Profile]]</f>
        <v>0</v>
      </c>
      <c r="I826" s="54">
        <f>'Request Details'!$H$5*PQ_Test_UPDOWN[[#This Row],[Rate]]*15</f>
        <v>0</v>
      </c>
      <c r="Q826" s="35"/>
    </row>
    <row r="827" spans="2:17" x14ac:dyDescent="0.3">
      <c r="B827" s="34">
        <f>TEXT(PQ_Test_UPDOWN[[#This Row],[Timestep]]*"00:00:04","HH:MM:SS")+0</f>
        <v>3.6990740740740741E-2</v>
      </c>
      <c r="C827" s="33">
        <v>799</v>
      </c>
      <c r="D827" s="33" t="s">
        <v>47</v>
      </c>
      <c r="E827" s="33">
        <v>0</v>
      </c>
      <c r="F827" s="43">
        <v>0</v>
      </c>
      <c r="G827" s="43">
        <f>IFERROR(G826+PQ_Test_UPDOWN[[#This Row],[Factor]]*PQ_Test_UPDOWN[[#This Row],[Rate]]*IF(Test_type="Up &amp; Down combined",1,0),0)</f>
        <v>0</v>
      </c>
      <c r="H827" s="54">
        <f>'Request Details'!$H$5*PQ_Test_UPDOWN[[#This Row],[Profile]]</f>
        <v>0</v>
      </c>
      <c r="I827" s="54">
        <f>'Request Details'!$H$5*PQ_Test_UPDOWN[[#This Row],[Rate]]*15</f>
        <v>0</v>
      </c>
      <c r="Q827" s="35"/>
    </row>
    <row r="828" spans="2:17" x14ac:dyDescent="0.3">
      <c r="B828" s="34">
        <f>TEXT(PQ_Test_UPDOWN[[#This Row],[Timestep]]*"00:00:04","HH:MM:SS")+0</f>
        <v>3.7037037037037042E-2</v>
      </c>
      <c r="C828" s="33">
        <v>800</v>
      </c>
      <c r="D828" s="33" t="s">
        <v>47</v>
      </c>
      <c r="E828" s="33">
        <v>0</v>
      </c>
      <c r="F828" s="43">
        <v>0</v>
      </c>
      <c r="G828" s="43">
        <f>IFERROR(G827+PQ_Test_UPDOWN[[#This Row],[Factor]]*PQ_Test_UPDOWN[[#This Row],[Rate]]*IF(Test_type="Up &amp; Down combined",1,0),0)</f>
        <v>0</v>
      </c>
      <c r="H828" s="54">
        <f>'Request Details'!$H$5*PQ_Test_UPDOWN[[#This Row],[Profile]]</f>
        <v>0</v>
      </c>
      <c r="I828" s="54">
        <f>'Request Details'!$H$5*PQ_Test_UPDOWN[[#This Row],[Rate]]*15</f>
        <v>0</v>
      </c>
      <c r="Q828" s="35"/>
    </row>
    <row r="829" spans="2:17" x14ac:dyDescent="0.3">
      <c r="B829" s="34">
        <f>TEXT(PQ_Test_UPDOWN[[#This Row],[Timestep]]*"00:00:04","HH:MM:SS")+0</f>
        <v>3.7083333333333336E-2</v>
      </c>
      <c r="C829" s="33">
        <v>801</v>
      </c>
      <c r="D829" s="33" t="s">
        <v>47</v>
      </c>
      <c r="E829" s="33">
        <v>0</v>
      </c>
      <c r="F829" s="43">
        <v>0</v>
      </c>
      <c r="G829" s="43">
        <f>IFERROR(G828+PQ_Test_UPDOWN[[#This Row],[Factor]]*PQ_Test_UPDOWN[[#This Row],[Rate]]*IF(Test_type="Up &amp; Down combined",1,0),0)</f>
        <v>0</v>
      </c>
      <c r="H829" s="54">
        <f>'Request Details'!$H$5*PQ_Test_UPDOWN[[#This Row],[Profile]]</f>
        <v>0</v>
      </c>
      <c r="I829" s="54">
        <f>'Request Details'!$H$5*PQ_Test_UPDOWN[[#This Row],[Rate]]*15</f>
        <v>0</v>
      </c>
      <c r="Q829" s="35"/>
    </row>
    <row r="830" spans="2:17" x14ac:dyDescent="0.3">
      <c r="B830" s="34">
        <f>TEXT(PQ_Test_UPDOWN[[#This Row],[Timestep]]*"00:00:04","HH:MM:SS")+0</f>
        <v>3.712962962962963E-2</v>
      </c>
      <c r="C830" s="33">
        <v>802</v>
      </c>
      <c r="D830" s="33" t="s">
        <v>47</v>
      </c>
      <c r="E830" s="33">
        <v>0</v>
      </c>
      <c r="F830" s="43">
        <v>0</v>
      </c>
      <c r="G830" s="43">
        <f>IFERROR(G829+PQ_Test_UPDOWN[[#This Row],[Factor]]*PQ_Test_UPDOWN[[#This Row],[Rate]]*IF(Test_type="Up &amp; Down combined",1,0),0)</f>
        <v>0</v>
      </c>
      <c r="H830" s="54">
        <f>'Request Details'!$H$5*PQ_Test_UPDOWN[[#This Row],[Profile]]</f>
        <v>0</v>
      </c>
      <c r="I830" s="54">
        <f>'Request Details'!$H$5*PQ_Test_UPDOWN[[#This Row],[Rate]]*15</f>
        <v>0</v>
      </c>
      <c r="Q830" s="35"/>
    </row>
    <row r="831" spans="2:17" x14ac:dyDescent="0.3">
      <c r="B831" s="34">
        <f>TEXT(PQ_Test_UPDOWN[[#This Row],[Timestep]]*"00:00:04","HH:MM:SS")+0</f>
        <v>3.7175925925925925E-2</v>
      </c>
      <c r="C831" s="33">
        <v>803</v>
      </c>
      <c r="D831" s="33" t="s">
        <v>47</v>
      </c>
      <c r="E831" s="33">
        <v>0</v>
      </c>
      <c r="F831" s="43">
        <v>0</v>
      </c>
      <c r="G831" s="43">
        <f>IFERROR(G830+PQ_Test_UPDOWN[[#This Row],[Factor]]*PQ_Test_UPDOWN[[#This Row],[Rate]]*IF(Test_type="Up &amp; Down combined",1,0),0)</f>
        <v>0</v>
      </c>
      <c r="H831" s="54">
        <f>'Request Details'!$H$5*PQ_Test_UPDOWN[[#This Row],[Profile]]</f>
        <v>0</v>
      </c>
      <c r="I831" s="54">
        <f>'Request Details'!$H$5*PQ_Test_UPDOWN[[#This Row],[Rate]]*15</f>
        <v>0</v>
      </c>
      <c r="Q831" s="35"/>
    </row>
    <row r="832" spans="2:17" x14ac:dyDescent="0.3">
      <c r="B832" s="34">
        <f>TEXT(PQ_Test_UPDOWN[[#This Row],[Timestep]]*"00:00:04","HH:MM:SS")+0</f>
        <v>3.7222222222222219E-2</v>
      </c>
      <c r="C832" s="33">
        <v>804</v>
      </c>
      <c r="D832" s="33" t="s">
        <v>47</v>
      </c>
      <c r="E832" s="33">
        <v>0</v>
      </c>
      <c r="F832" s="43">
        <v>0</v>
      </c>
      <c r="G832" s="43">
        <f>IFERROR(G831+PQ_Test_UPDOWN[[#This Row],[Factor]]*PQ_Test_UPDOWN[[#This Row],[Rate]]*IF(Test_type="Up &amp; Down combined",1,0),0)</f>
        <v>0</v>
      </c>
      <c r="H832" s="54">
        <f>'Request Details'!$H$5*PQ_Test_UPDOWN[[#This Row],[Profile]]</f>
        <v>0</v>
      </c>
      <c r="I832" s="54">
        <f>'Request Details'!$H$5*PQ_Test_UPDOWN[[#This Row],[Rate]]*15</f>
        <v>0</v>
      </c>
      <c r="Q832" s="35"/>
    </row>
    <row r="833" spans="2:17" x14ac:dyDescent="0.3">
      <c r="B833" s="34">
        <f>TEXT(PQ_Test_UPDOWN[[#This Row],[Timestep]]*"00:00:04","HH:MM:SS")+0</f>
        <v>3.7268518518518513E-2</v>
      </c>
      <c r="C833" s="33">
        <v>805</v>
      </c>
      <c r="D833" s="33" t="s">
        <v>47</v>
      </c>
      <c r="E833" s="33">
        <v>0</v>
      </c>
      <c r="F833" s="43">
        <v>0</v>
      </c>
      <c r="G833" s="43">
        <f>IFERROR(G832+PQ_Test_UPDOWN[[#This Row],[Factor]]*PQ_Test_UPDOWN[[#This Row],[Rate]]*IF(Test_type="Up &amp; Down combined",1,0),0)</f>
        <v>0</v>
      </c>
      <c r="H833" s="54">
        <f>'Request Details'!$H$5*PQ_Test_UPDOWN[[#This Row],[Profile]]</f>
        <v>0</v>
      </c>
      <c r="I833" s="54">
        <f>'Request Details'!$H$5*PQ_Test_UPDOWN[[#This Row],[Rate]]*15</f>
        <v>0</v>
      </c>
      <c r="Q833" s="35"/>
    </row>
    <row r="834" spans="2:17" x14ac:dyDescent="0.3">
      <c r="B834" s="34">
        <f>TEXT(PQ_Test_UPDOWN[[#This Row],[Timestep]]*"00:00:04","HH:MM:SS")+0</f>
        <v>3.7314814814814815E-2</v>
      </c>
      <c r="C834" s="33">
        <v>806</v>
      </c>
      <c r="D834" s="33" t="s">
        <v>47</v>
      </c>
      <c r="E834" s="33">
        <v>0</v>
      </c>
      <c r="F834" s="43">
        <v>0</v>
      </c>
      <c r="G834" s="43">
        <f>IFERROR(G833+PQ_Test_UPDOWN[[#This Row],[Factor]]*PQ_Test_UPDOWN[[#This Row],[Rate]]*IF(Test_type="Up &amp; Down combined",1,0),0)</f>
        <v>0</v>
      </c>
      <c r="H834" s="54">
        <f>'Request Details'!$H$5*PQ_Test_UPDOWN[[#This Row],[Profile]]</f>
        <v>0</v>
      </c>
      <c r="I834" s="54">
        <f>'Request Details'!$H$5*PQ_Test_UPDOWN[[#This Row],[Rate]]*15</f>
        <v>0</v>
      </c>
      <c r="Q834" s="35"/>
    </row>
    <row r="835" spans="2:17" x14ac:dyDescent="0.3">
      <c r="B835" s="34">
        <f>TEXT(PQ_Test_UPDOWN[[#This Row],[Timestep]]*"00:00:04","HH:MM:SS")+0</f>
        <v>3.7361111111111109E-2</v>
      </c>
      <c r="C835" s="33">
        <v>807</v>
      </c>
      <c r="D835" s="33" t="s">
        <v>47</v>
      </c>
      <c r="E835" s="33">
        <v>0</v>
      </c>
      <c r="F835" s="43">
        <v>0</v>
      </c>
      <c r="G835" s="43">
        <f>IFERROR(G834+PQ_Test_UPDOWN[[#This Row],[Factor]]*PQ_Test_UPDOWN[[#This Row],[Rate]]*IF(Test_type="Up &amp; Down combined",1,0),0)</f>
        <v>0</v>
      </c>
      <c r="H835" s="54">
        <f>'Request Details'!$H$5*PQ_Test_UPDOWN[[#This Row],[Profile]]</f>
        <v>0</v>
      </c>
      <c r="I835" s="54">
        <f>'Request Details'!$H$5*PQ_Test_UPDOWN[[#This Row],[Rate]]*15</f>
        <v>0</v>
      </c>
      <c r="Q835" s="35"/>
    </row>
    <row r="836" spans="2:17" x14ac:dyDescent="0.3">
      <c r="B836" s="34">
        <f>TEXT(PQ_Test_UPDOWN[[#This Row],[Timestep]]*"00:00:04","HH:MM:SS")+0</f>
        <v>3.740740740740741E-2</v>
      </c>
      <c r="C836" s="33">
        <v>808</v>
      </c>
      <c r="D836" s="33" t="s">
        <v>47</v>
      </c>
      <c r="E836" s="33">
        <v>0</v>
      </c>
      <c r="F836" s="43">
        <v>0</v>
      </c>
      <c r="G836" s="43">
        <f>IFERROR(G835+PQ_Test_UPDOWN[[#This Row],[Factor]]*PQ_Test_UPDOWN[[#This Row],[Rate]]*IF(Test_type="Up &amp; Down combined",1,0),0)</f>
        <v>0</v>
      </c>
      <c r="H836" s="54">
        <f>'Request Details'!$H$5*PQ_Test_UPDOWN[[#This Row],[Profile]]</f>
        <v>0</v>
      </c>
      <c r="I836" s="54">
        <f>'Request Details'!$H$5*PQ_Test_UPDOWN[[#This Row],[Rate]]*15</f>
        <v>0</v>
      </c>
      <c r="Q836" s="35"/>
    </row>
    <row r="837" spans="2:17" x14ac:dyDescent="0.3">
      <c r="B837" s="34">
        <f>TEXT(PQ_Test_UPDOWN[[#This Row],[Timestep]]*"00:00:04","HH:MM:SS")+0</f>
        <v>3.7453703703703704E-2</v>
      </c>
      <c r="C837" s="33">
        <v>809</v>
      </c>
      <c r="D837" s="33" t="s">
        <v>47</v>
      </c>
      <c r="E837" s="33">
        <v>0</v>
      </c>
      <c r="F837" s="43">
        <v>0</v>
      </c>
      <c r="G837" s="43">
        <f>IFERROR(G836+PQ_Test_UPDOWN[[#This Row],[Factor]]*PQ_Test_UPDOWN[[#This Row],[Rate]]*IF(Test_type="Up &amp; Down combined",1,0),0)</f>
        <v>0</v>
      </c>
      <c r="H837" s="54">
        <f>'Request Details'!$H$5*PQ_Test_UPDOWN[[#This Row],[Profile]]</f>
        <v>0</v>
      </c>
      <c r="I837" s="54">
        <f>'Request Details'!$H$5*PQ_Test_UPDOWN[[#This Row],[Rate]]*15</f>
        <v>0</v>
      </c>
      <c r="Q837" s="35"/>
    </row>
    <row r="838" spans="2:17" x14ac:dyDescent="0.3">
      <c r="B838" s="34">
        <f>TEXT(PQ_Test_UPDOWN[[#This Row],[Timestep]]*"00:00:04","HH:MM:SS")+0</f>
        <v>3.7499999999999999E-2</v>
      </c>
      <c r="C838" s="33">
        <v>810</v>
      </c>
      <c r="D838" s="33" t="s">
        <v>47</v>
      </c>
      <c r="E838" s="33">
        <v>0</v>
      </c>
      <c r="F838" s="43">
        <v>0</v>
      </c>
      <c r="G838" s="43">
        <f>IFERROR(G837+PQ_Test_UPDOWN[[#This Row],[Factor]]*PQ_Test_UPDOWN[[#This Row],[Rate]]*IF(Test_type="Up &amp; Down combined",1,0),0)</f>
        <v>0</v>
      </c>
      <c r="H838" s="54">
        <f>'Request Details'!$H$5*PQ_Test_UPDOWN[[#This Row],[Profile]]</f>
        <v>0</v>
      </c>
      <c r="I838" s="54">
        <f>'Request Details'!$H$5*PQ_Test_UPDOWN[[#This Row],[Rate]]*15</f>
        <v>0</v>
      </c>
      <c r="Q838" s="35"/>
    </row>
    <row r="839" spans="2:17" x14ac:dyDescent="0.3">
      <c r="B839" s="34">
        <f>TEXT(PQ_Test_UPDOWN[[#This Row],[Timestep]]*"00:00:04","HH:MM:SS")+0</f>
        <v>3.75462962962963E-2</v>
      </c>
      <c r="C839" s="33">
        <v>811</v>
      </c>
      <c r="D839" s="33" t="s">
        <v>47</v>
      </c>
      <c r="E839" s="33">
        <v>0</v>
      </c>
      <c r="F839" s="43">
        <v>0</v>
      </c>
      <c r="G839" s="43">
        <f>IFERROR(G838+PQ_Test_UPDOWN[[#This Row],[Factor]]*PQ_Test_UPDOWN[[#This Row],[Rate]]*IF(Test_type="Up &amp; Down combined",1,0),0)</f>
        <v>0</v>
      </c>
      <c r="H839" s="54">
        <f>'Request Details'!$H$5*PQ_Test_UPDOWN[[#This Row],[Profile]]</f>
        <v>0</v>
      </c>
      <c r="I839" s="54">
        <f>'Request Details'!$H$5*PQ_Test_UPDOWN[[#This Row],[Rate]]*15</f>
        <v>0</v>
      </c>
      <c r="Q839" s="35"/>
    </row>
    <row r="840" spans="2:17" x14ac:dyDescent="0.3">
      <c r="B840" s="34">
        <f>TEXT(PQ_Test_UPDOWN[[#This Row],[Timestep]]*"00:00:04","HH:MM:SS")+0</f>
        <v>3.7592592592592594E-2</v>
      </c>
      <c r="C840" s="33">
        <v>812</v>
      </c>
      <c r="D840" s="33" t="s">
        <v>47</v>
      </c>
      <c r="E840" s="33">
        <v>0</v>
      </c>
      <c r="F840" s="43">
        <v>0</v>
      </c>
      <c r="G840" s="43">
        <f>IFERROR(G839+PQ_Test_UPDOWN[[#This Row],[Factor]]*PQ_Test_UPDOWN[[#This Row],[Rate]]*IF(Test_type="Up &amp; Down combined",1,0),0)</f>
        <v>0</v>
      </c>
      <c r="H840" s="54">
        <f>'Request Details'!$H$5*PQ_Test_UPDOWN[[#This Row],[Profile]]</f>
        <v>0</v>
      </c>
      <c r="I840" s="54">
        <f>'Request Details'!$H$5*PQ_Test_UPDOWN[[#This Row],[Rate]]*15</f>
        <v>0</v>
      </c>
      <c r="Q840" s="35"/>
    </row>
    <row r="841" spans="2:17" x14ac:dyDescent="0.3">
      <c r="B841" s="34">
        <f>TEXT(PQ_Test_UPDOWN[[#This Row],[Timestep]]*"00:00:04","HH:MM:SS")+0</f>
        <v>3.7638888888888895E-2</v>
      </c>
      <c r="C841" s="33">
        <v>813</v>
      </c>
      <c r="D841" s="33" t="s">
        <v>47</v>
      </c>
      <c r="E841" s="33">
        <v>0</v>
      </c>
      <c r="F841" s="43">
        <v>0</v>
      </c>
      <c r="G841" s="43">
        <f>IFERROR(G840+PQ_Test_UPDOWN[[#This Row],[Factor]]*PQ_Test_UPDOWN[[#This Row],[Rate]]*IF(Test_type="Up &amp; Down combined",1,0),0)</f>
        <v>0</v>
      </c>
      <c r="H841" s="54">
        <f>'Request Details'!$H$5*PQ_Test_UPDOWN[[#This Row],[Profile]]</f>
        <v>0</v>
      </c>
      <c r="I841" s="54">
        <f>'Request Details'!$H$5*PQ_Test_UPDOWN[[#This Row],[Rate]]*15</f>
        <v>0</v>
      </c>
      <c r="Q841" s="35"/>
    </row>
    <row r="842" spans="2:17" x14ac:dyDescent="0.3">
      <c r="B842" s="34">
        <f>TEXT(PQ_Test_UPDOWN[[#This Row],[Timestep]]*"00:00:04","HH:MM:SS")+0</f>
        <v>3.7685185185185183E-2</v>
      </c>
      <c r="C842" s="33">
        <v>814</v>
      </c>
      <c r="D842" s="33" t="s">
        <v>47</v>
      </c>
      <c r="E842" s="33">
        <v>0</v>
      </c>
      <c r="F842" s="43">
        <v>0</v>
      </c>
      <c r="G842" s="43">
        <f>IFERROR(G841+PQ_Test_UPDOWN[[#This Row],[Factor]]*PQ_Test_UPDOWN[[#This Row],[Rate]]*IF(Test_type="Up &amp; Down combined",1,0),0)</f>
        <v>0</v>
      </c>
      <c r="H842" s="54">
        <f>'Request Details'!$H$5*PQ_Test_UPDOWN[[#This Row],[Profile]]</f>
        <v>0</v>
      </c>
      <c r="I842" s="54">
        <f>'Request Details'!$H$5*PQ_Test_UPDOWN[[#This Row],[Rate]]*15</f>
        <v>0</v>
      </c>
      <c r="Q842" s="35"/>
    </row>
    <row r="843" spans="2:17" x14ac:dyDescent="0.3">
      <c r="B843" s="34">
        <f>TEXT(PQ_Test_UPDOWN[[#This Row],[Timestep]]*"00:00:04","HH:MM:SS")+0</f>
        <v>3.7731481481481484E-2</v>
      </c>
      <c r="C843" s="33">
        <v>815</v>
      </c>
      <c r="D843" s="33" t="s">
        <v>47</v>
      </c>
      <c r="E843" s="33">
        <v>0</v>
      </c>
      <c r="F843" s="43">
        <v>0</v>
      </c>
      <c r="G843" s="43">
        <f>IFERROR(G842+PQ_Test_UPDOWN[[#This Row],[Factor]]*PQ_Test_UPDOWN[[#This Row],[Rate]]*IF(Test_type="Up &amp; Down combined",1,0),0)</f>
        <v>0</v>
      </c>
      <c r="H843" s="54">
        <f>'Request Details'!$H$5*PQ_Test_UPDOWN[[#This Row],[Profile]]</f>
        <v>0</v>
      </c>
      <c r="I843" s="54">
        <f>'Request Details'!$H$5*PQ_Test_UPDOWN[[#This Row],[Rate]]*15</f>
        <v>0</v>
      </c>
      <c r="Q843" s="35"/>
    </row>
    <row r="844" spans="2:17" x14ac:dyDescent="0.3">
      <c r="B844" s="34">
        <f>TEXT(PQ_Test_UPDOWN[[#This Row],[Timestep]]*"00:00:04","HH:MM:SS")+0</f>
        <v>3.7777777777777778E-2</v>
      </c>
      <c r="C844" s="33">
        <v>816</v>
      </c>
      <c r="D844" s="33" t="s">
        <v>47</v>
      </c>
      <c r="E844" s="33">
        <v>0</v>
      </c>
      <c r="F844" s="43">
        <v>0</v>
      </c>
      <c r="G844" s="43">
        <f>IFERROR(G843+PQ_Test_UPDOWN[[#This Row],[Factor]]*PQ_Test_UPDOWN[[#This Row],[Rate]]*IF(Test_type="Up &amp; Down combined",1,0),0)</f>
        <v>0</v>
      </c>
      <c r="H844" s="54">
        <f>'Request Details'!$H$5*PQ_Test_UPDOWN[[#This Row],[Profile]]</f>
        <v>0</v>
      </c>
      <c r="I844" s="54">
        <f>'Request Details'!$H$5*PQ_Test_UPDOWN[[#This Row],[Rate]]*15</f>
        <v>0</v>
      </c>
      <c r="Q844" s="35"/>
    </row>
    <row r="845" spans="2:17" x14ac:dyDescent="0.3">
      <c r="B845" s="34">
        <f>TEXT(PQ_Test_UPDOWN[[#This Row],[Timestep]]*"00:00:04","HH:MM:SS")+0</f>
        <v>3.7824074074074072E-2</v>
      </c>
      <c r="C845" s="33">
        <v>817</v>
      </c>
      <c r="D845" s="33" t="s">
        <v>47</v>
      </c>
      <c r="E845" s="33">
        <v>0</v>
      </c>
      <c r="F845" s="43">
        <v>0</v>
      </c>
      <c r="G845" s="43">
        <f>IFERROR(G844+PQ_Test_UPDOWN[[#This Row],[Factor]]*PQ_Test_UPDOWN[[#This Row],[Rate]]*IF(Test_type="Up &amp; Down combined",1,0),0)</f>
        <v>0</v>
      </c>
      <c r="H845" s="54">
        <f>'Request Details'!$H$5*PQ_Test_UPDOWN[[#This Row],[Profile]]</f>
        <v>0</v>
      </c>
      <c r="I845" s="54">
        <f>'Request Details'!$H$5*PQ_Test_UPDOWN[[#This Row],[Rate]]*15</f>
        <v>0</v>
      </c>
      <c r="Q845" s="35"/>
    </row>
    <row r="846" spans="2:17" x14ac:dyDescent="0.3">
      <c r="B846" s="34">
        <f>TEXT(PQ_Test_UPDOWN[[#This Row],[Timestep]]*"00:00:04","HH:MM:SS")+0</f>
        <v>3.7870370370370367E-2</v>
      </c>
      <c r="C846" s="33">
        <v>818</v>
      </c>
      <c r="D846" s="33" t="s">
        <v>47</v>
      </c>
      <c r="E846" s="33">
        <v>0</v>
      </c>
      <c r="F846" s="43">
        <v>0</v>
      </c>
      <c r="G846" s="43">
        <f>IFERROR(G845+PQ_Test_UPDOWN[[#This Row],[Factor]]*PQ_Test_UPDOWN[[#This Row],[Rate]]*IF(Test_type="Up &amp; Down combined",1,0),0)</f>
        <v>0</v>
      </c>
      <c r="H846" s="54">
        <f>'Request Details'!$H$5*PQ_Test_UPDOWN[[#This Row],[Profile]]</f>
        <v>0</v>
      </c>
      <c r="I846" s="54">
        <f>'Request Details'!$H$5*PQ_Test_UPDOWN[[#This Row],[Rate]]*15</f>
        <v>0</v>
      </c>
      <c r="Q846" s="35"/>
    </row>
    <row r="847" spans="2:17" x14ac:dyDescent="0.3">
      <c r="B847" s="34">
        <f>TEXT(PQ_Test_UPDOWN[[#This Row],[Timestep]]*"00:00:04","HH:MM:SS")+0</f>
        <v>3.7916666666666668E-2</v>
      </c>
      <c r="C847" s="33">
        <v>819</v>
      </c>
      <c r="D847" s="33" t="s">
        <v>47</v>
      </c>
      <c r="E847" s="33">
        <v>0</v>
      </c>
      <c r="F847" s="43">
        <v>0</v>
      </c>
      <c r="G847" s="43">
        <f>IFERROR(G846+PQ_Test_UPDOWN[[#This Row],[Factor]]*PQ_Test_UPDOWN[[#This Row],[Rate]]*IF(Test_type="Up &amp; Down combined",1,0),0)</f>
        <v>0</v>
      </c>
      <c r="H847" s="54">
        <f>'Request Details'!$H$5*PQ_Test_UPDOWN[[#This Row],[Profile]]</f>
        <v>0</v>
      </c>
      <c r="I847" s="54">
        <f>'Request Details'!$H$5*PQ_Test_UPDOWN[[#This Row],[Rate]]*15</f>
        <v>0</v>
      </c>
      <c r="Q847" s="35"/>
    </row>
    <row r="848" spans="2:17" x14ac:dyDescent="0.3">
      <c r="B848" s="34">
        <f>TEXT(PQ_Test_UPDOWN[[#This Row],[Timestep]]*"00:00:04","HH:MM:SS")+0</f>
        <v>3.7962962962962962E-2</v>
      </c>
      <c r="C848" s="33">
        <v>820</v>
      </c>
      <c r="D848" s="33" t="s">
        <v>47</v>
      </c>
      <c r="E848" s="33">
        <v>0</v>
      </c>
      <c r="F848" s="43">
        <v>0</v>
      </c>
      <c r="G848" s="43">
        <f>IFERROR(G847+PQ_Test_UPDOWN[[#This Row],[Factor]]*PQ_Test_UPDOWN[[#This Row],[Rate]]*IF(Test_type="Up &amp; Down combined",1,0),0)</f>
        <v>0</v>
      </c>
      <c r="H848" s="54">
        <f>'Request Details'!$H$5*PQ_Test_UPDOWN[[#This Row],[Profile]]</f>
        <v>0</v>
      </c>
      <c r="I848" s="54">
        <f>'Request Details'!$H$5*PQ_Test_UPDOWN[[#This Row],[Rate]]*15</f>
        <v>0</v>
      </c>
      <c r="Q848" s="35"/>
    </row>
    <row r="849" spans="2:17" x14ac:dyDescent="0.3">
      <c r="B849" s="34">
        <f>TEXT(PQ_Test_UPDOWN[[#This Row],[Timestep]]*"00:00:04","HH:MM:SS")+0</f>
        <v>3.8009259259259263E-2</v>
      </c>
      <c r="C849" s="33">
        <v>821</v>
      </c>
      <c r="D849" s="33" t="s">
        <v>47</v>
      </c>
      <c r="E849" s="33">
        <v>0</v>
      </c>
      <c r="F849" s="43">
        <v>0</v>
      </c>
      <c r="G849" s="43">
        <f>IFERROR(G848+PQ_Test_UPDOWN[[#This Row],[Factor]]*PQ_Test_UPDOWN[[#This Row],[Rate]]*IF(Test_type="Up &amp; Down combined",1,0),0)</f>
        <v>0</v>
      </c>
      <c r="H849" s="54">
        <f>'Request Details'!$H$5*PQ_Test_UPDOWN[[#This Row],[Profile]]</f>
        <v>0</v>
      </c>
      <c r="I849" s="54">
        <f>'Request Details'!$H$5*PQ_Test_UPDOWN[[#This Row],[Rate]]*15</f>
        <v>0</v>
      </c>
      <c r="Q849" s="35"/>
    </row>
    <row r="850" spans="2:17" x14ac:dyDescent="0.3">
      <c r="B850" s="34">
        <f>TEXT(PQ_Test_UPDOWN[[#This Row],[Timestep]]*"00:00:04","HH:MM:SS")+0</f>
        <v>3.8055555555555558E-2</v>
      </c>
      <c r="C850" s="33">
        <v>822</v>
      </c>
      <c r="D850" s="33" t="s">
        <v>47</v>
      </c>
      <c r="E850" s="33">
        <v>0</v>
      </c>
      <c r="F850" s="43">
        <v>0</v>
      </c>
      <c r="G850" s="43">
        <f>IFERROR(G849+PQ_Test_UPDOWN[[#This Row],[Factor]]*PQ_Test_UPDOWN[[#This Row],[Rate]]*IF(Test_type="Up &amp; Down combined",1,0),0)</f>
        <v>0</v>
      </c>
      <c r="H850" s="54">
        <f>'Request Details'!$H$5*PQ_Test_UPDOWN[[#This Row],[Profile]]</f>
        <v>0</v>
      </c>
      <c r="I850" s="54">
        <f>'Request Details'!$H$5*PQ_Test_UPDOWN[[#This Row],[Rate]]*15</f>
        <v>0</v>
      </c>
      <c r="Q850" s="35"/>
    </row>
    <row r="851" spans="2:17" x14ac:dyDescent="0.3">
      <c r="B851" s="34">
        <f>TEXT(PQ_Test_UPDOWN[[#This Row],[Timestep]]*"00:00:04","HH:MM:SS")+0</f>
        <v>3.8101851851851852E-2</v>
      </c>
      <c r="C851" s="33">
        <v>823</v>
      </c>
      <c r="D851" s="33" t="s">
        <v>47</v>
      </c>
      <c r="E851" s="33">
        <v>0</v>
      </c>
      <c r="F851" s="43">
        <v>0</v>
      </c>
      <c r="G851" s="43">
        <f>IFERROR(G850+PQ_Test_UPDOWN[[#This Row],[Factor]]*PQ_Test_UPDOWN[[#This Row],[Rate]]*IF(Test_type="Up &amp; Down combined",1,0),0)</f>
        <v>0</v>
      </c>
      <c r="H851" s="54">
        <f>'Request Details'!$H$5*PQ_Test_UPDOWN[[#This Row],[Profile]]</f>
        <v>0</v>
      </c>
      <c r="I851" s="54">
        <f>'Request Details'!$H$5*PQ_Test_UPDOWN[[#This Row],[Rate]]*15</f>
        <v>0</v>
      </c>
      <c r="Q851" s="35"/>
    </row>
    <row r="852" spans="2:17" x14ac:dyDescent="0.3">
      <c r="B852" s="34">
        <f>TEXT(PQ_Test_UPDOWN[[#This Row],[Timestep]]*"00:00:04","HH:MM:SS")+0</f>
        <v>3.8148148148148146E-2</v>
      </c>
      <c r="C852" s="33">
        <v>824</v>
      </c>
      <c r="D852" s="33" t="s">
        <v>47</v>
      </c>
      <c r="E852" s="33">
        <v>0</v>
      </c>
      <c r="F852" s="43">
        <v>0</v>
      </c>
      <c r="G852" s="43">
        <f>IFERROR(G851+PQ_Test_UPDOWN[[#This Row],[Factor]]*PQ_Test_UPDOWN[[#This Row],[Rate]]*IF(Test_type="Up &amp; Down combined",1,0),0)</f>
        <v>0</v>
      </c>
      <c r="H852" s="54">
        <f>'Request Details'!$H$5*PQ_Test_UPDOWN[[#This Row],[Profile]]</f>
        <v>0</v>
      </c>
      <c r="I852" s="54">
        <f>'Request Details'!$H$5*PQ_Test_UPDOWN[[#This Row],[Rate]]*15</f>
        <v>0</v>
      </c>
      <c r="Q852" s="35"/>
    </row>
    <row r="853" spans="2:17" x14ac:dyDescent="0.3">
      <c r="B853" s="34">
        <f>TEXT(PQ_Test_UPDOWN[[#This Row],[Timestep]]*"00:00:04","HH:MM:SS")+0</f>
        <v>3.8194444444444441E-2</v>
      </c>
      <c r="C853" s="33">
        <v>825</v>
      </c>
      <c r="D853" s="33" t="s">
        <v>47</v>
      </c>
      <c r="E853" s="33">
        <v>0</v>
      </c>
      <c r="F853" s="43">
        <v>0</v>
      </c>
      <c r="G853" s="43">
        <f>IFERROR(G852+PQ_Test_UPDOWN[[#This Row],[Factor]]*PQ_Test_UPDOWN[[#This Row],[Rate]]*IF(Test_type="Up &amp; Down combined",1,0),0)</f>
        <v>0</v>
      </c>
      <c r="H853" s="54">
        <f>'Request Details'!$H$5*PQ_Test_UPDOWN[[#This Row],[Profile]]</f>
        <v>0</v>
      </c>
      <c r="I853" s="54">
        <f>'Request Details'!$H$5*PQ_Test_UPDOWN[[#This Row],[Rate]]*15</f>
        <v>0</v>
      </c>
      <c r="Q853" s="35"/>
    </row>
    <row r="854" spans="2:17" x14ac:dyDescent="0.3">
      <c r="B854" s="34">
        <f>TEXT(PQ_Test_UPDOWN[[#This Row],[Timestep]]*"00:00:04","HH:MM:SS")+0</f>
        <v>3.8240740740740742E-2</v>
      </c>
      <c r="C854" s="33">
        <v>826</v>
      </c>
      <c r="D854" s="33" t="s">
        <v>47</v>
      </c>
      <c r="E854" s="33">
        <v>0</v>
      </c>
      <c r="F854" s="43">
        <v>0</v>
      </c>
      <c r="G854" s="43">
        <f>IFERROR(G853+PQ_Test_UPDOWN[[#This Row],[Factor]]*PQ_Test_UPDOWN[[#This Row],[Rate]]*IF(Test_type="Up &amp; Down combined",1,0),0)</f>
        <v>0</v>
      </c>
      <c r="H854" s="54">
        <f>'Request Details'!$H$5*PQ_Test_UPDOWN[[#This Row],[Profile]]</f>
        <v>0</v>
      </c>
      <c r="I854" s="54">
        <f>'Request Details'!$H$5*PQ_Test_UPDOWN[[#This Row],[Rate]]*15</f>
        <v>0</v>
      </c>
      <c r="Q854" s="35"/>
    </row>
    <row r="855" spans="2:17" x14ac:dyDescent="0.3">
      <c r="B855" s="34">
        <f>TEXT(PQ_Test_UPDOWN[[#This Row],[Timestep]]*"00:00:04","HH:MM:SS")+0</f>
        <v>3.8287037037037036E-2</v>
      </c>
      <c r="C855" s="33">
        <v>827</v>
      </c>
      <c r="D855" s="33" t="s">
        <v>47</v>
      </c>
      <c r="E855" s="33">
        <v>0</v>
      </c>
      <c r="F855" s="43">
        <v>0</v>
      </c>
      <c r="G855" s="43">
        <f>IFERROR(G854+PQ_Test_UPDOWN[[#This Row],[Factor]]*PQ_Test_UPDOWN[[#This Row],[Rate]]*IF(Test_type="Up &amp; Down combined",1,0),0)</f>
        <v>0</v>
      </c>
      <c r="H855" s="54">
        <f>'Request Details'!$H$5*PQ_Test_UPDOWN[[#This Row],[Profile]]</f>
        <v>0</v>
      </c>
      <c r="I855" s="54">
        <f>'Request Details'!$H$5*PQ_Test_UPDOWN[[#This Row],[Rate]]*15</f>
        <v>0</v>
      </c>
      <c r="Q855" s="35"/>
    </row>
    <row r="856" spans="2:17" x14ac:dyDescent="0.3">
      <c r="B856" s="34">
        <f>TEXT(PQ_Test_UPDOWN[[#This Row],[Timestep]]*"00:00:04","HH:MM:SS")+0</f>
        <v>3.8333333333333337E-2</v>
      </c>
      <c r="C856" s="33">
        <v>828</v>
      </c>
      <c r="D856" s="33" t="s">
        <v>47</v>
      </c>
      <c r="E856" s="33">
        <v>0</v>
      </c>
      <c r="F856" s="43">
        <v>0</v>
      </c>
      <c r="G856" s="43">
        <f>IFERROR(G855+PQ_Test_UPDOWN[[#This Row],[Factor]]*PQ_Test_UPDOWN[[#This Row],[Rate]]*IF(Test_type="Up &amp; Down combined",1,0),0)</f>
        <v>0</v>
      </c>
      <c r="H856" s="54">
        <f>'Request Details'!$H$5*PQ_Test_UPDOWN[[#This Row],[Profile]]</f>
        <v>0</v>
      </c>
      <c r="I856" s="54">
        <f>'Request Details'!$H$5*PQ_Test_UPDOWN[[#This Row],[Rate]]*15</f>
        <v>0</v>
      </c>
      <c r="Q856" s="35"/>
    </row>
    <row r="857" spans="2:17" x14ac:dyDescent="0.3">
      <c r="B857" s="34">
        <f>TEXT(PQ_Test_UPDOWN[[#This Row],[Timestep]]*"00:00:04","HH:MM:SS")+0</f>
        <v>3.8379629629629632E-2</v>
      </c>
      <c r="C857" s="33">
        <v>829</v>
      </c>
      <c r="D857" s="33" t="s">
        <v>47</v>
      </c>
      <c r="E857" s="33">
        <v>0</v>
      </c>
      <c r="F857" s="43">
        <v>0</v>
      </c>
      <c r="G857" s="43">
        <f>IFERROR(G856+PQ_Test_UPDOWN[[#This Row],[Factor]]*PQ_Test_UPDOWN[[#This Row],[Rate]]*IF(Test_type="Up &amp; Down combined",1,0),0)</f>
        <v>0</v>
      </c>
      <c r="H857" s="54">
        <f>'Request Details'!$H$5*PQ_Test_UPDOWN[[#This Row],[Profile]]</f>
        <v>0</v>
      </c>
      <c r="I857" s="54">
        <f>'Request Details'!$H$5*PQ_Test_UPDOWN[[#This Row],[Rate]]*15</f>
        <v>0</v>
      </c>
      <c r="Q857" s="35"/>
    </row>
    <row r="858" spans="2:17" x14ac:dyDescent="0.3">
      <c r="B858" s="34">
        <f>TEXT(PQ_Test_UPDOWN[[#This Row],[Timestep]]*"00:00:04","HH:MM:SS")+0</f>
        <v>3.8425925925925926E-2</v>
      </c>
      <c r="C858" s="33">
        <v>830</v>
      </c>
      <c r="D858" s="33" t="s">
        <v>47</v>
      </c>
      <c r="E858" s="33">
        <v>0</v>
      </c>
      <c r="F858" s="43">
        <v>0</v>
      </c>
      <c r="G858" s="43">
        <f>IFERROR(G857+PQ_Test_UPDOWN[[#This Row],[Factor]]*PQ_Test_UPDOWN[[#This Row],[Rate]]*IF(Test_type="Up &amp; Down combined",1,0),0)</f>
        <v>0</v>
      </c>
      <c r="H858" s="54">
        <f>'Request Details'!$H$5*PQ_Test_UPDOWN[[#This Row],[Profile]]</f>
        <v>0</v>
      </c>
      <c r="I858" s="54">
        <f>'Request Details'!$H$5*PQ_Test_UPDOWN[[#This Row],[Rate]]*15</f>
        <v>0</v>
      </c>
      <c r="Q858" s="35"/>
    </row>
    <row r="859" spans="2:17" x14ac:dyDescent="0.3">
      <c r="B859" s="34">
        <f>TEXT(PQ_Test_UPDOWN[[#This Row],[Timestep]]*"00:00:04","HH:MM:SS")+0</f>
        <v>3.847222222222222E-2</v>
      </c>
      <c r="C859" s="33">
        <v>831</v>
      </c>
      <c r="D859" s="33" t="s">
        <v>47</v>
      </c>
      <c r="E859" s="33">
        <v>0</v>
      </c>
      <c r="F859" s="43">
        <v>0</v>
      </c>
      <c r="G859" s="43">
        <f>IFERROR(G858+PQ_Test_UPDOWN[[#This Row],[Factor]]*PQ_Test_UPDOWN[[#This Row],[Rate]]*IF(Test_type="Up &amp; Down combined",1,0),0)</f>
        <v>0</v>
      </c>
      <c r="H859" s="54">
        <f>'Request Details'!$H$5*PQ_Test_UPDOWN[[#This Row],[Profile]]</f>
        <v>0</v>
      </c>
      <c r="I859" s="54">
        <f>'Request Details'!$H$5*PQ_Test_UPDOWN[[#This Row],[Rate]]*15</f>
        <v>0</v>
      </c>
      <c r="Q859" s="35"/>
    </row>
    <row r="860" spans="2:17" x14ac:dyDescent="0.3">
      <c r="B860" s="34">
        <f>TEXT(PQ_Test_UPDOWN[[#This Row],[Timestep]]*"00:00:04","HH:MM:SS")+0</f>
        <v>3.8518518518518521E-2</v>
      </c>
      <c r="C860" s="33">
        <v>832</v>
      </c>
      <c r="D860" s="33" t="s">
        <v>47</v>
      </c>
      <c r="E860" s="33">
        <v>0</v>
      </c>
      <c r="F860" s="43">
        <v>0</v>
      </c>
      <c r="G860" s="43">
        <f>IFERROR(G859+PQ_Test_UPDOWN[[#This Row],[Factor]]*PQ_Test_UPDOWN[[#This Row],[Rate]]*IF(Test_type="Up &amp; Down combined",1,0),0)</f>
        <v>0</v>
      </c>
      <c r="H860" s="54">
        <f>'Request Details'!$H$5*PQ_Test_UPDOWN[[#This Row],[Profile]]</f>
        <v>0</v>
      </c>
      <c r="I860" s="54">
        <f>'Request Details'!$H$5*PQ_Test_UPDOWN[[#This Row],[Rate]]*15</f>
        <v>0</v>
      </c>
      <c r="Q860" s="35"/>
    </row>
    <row r="861" spans="2:17" x14ac:dyDescent="0.3">
      <c r="B861" s="34">
        <f>TEXT(PQ_Test_UPDOWN[[#This Row],[Timestep]]*"00:00:04","HH:MM:SS")+0</f>
        <v>3.8564814814814816E-2</v>
      </c>
      <c r="C861" s="33">
        <v>833</v>
      </c>
      <c r="D861" s="33" t="s">
        <v>47</v>
      </c>
      <c r="E861" s="33">
        <v>0</v>
      </c>
      <c r="F861" s="43">
        <v>0</v>
      </c>
      <c r="G861" s="43">
        <f>IFERROR(G860+PQ_Test_UPDOWN[[#This Row],[Factor]]*PQ_Test_UPDOWN[[#This Row],[Rate]]*IF(Test_type="Up &amp; Down combined",1,0),0)</f>
        <v>0</v>
      </c>
      <c r="H861" s="54">
        <f>'Request Details'!$H$5*PQ_Test_UPDOWN[[#This Row],[Profile]]</f>
        <v>0</v>
      </c>
      <c r="I861" s="54">
        <f>'Request Details'!$H$5*PQ_Test_UPDOWN[[#This Row],[Rate]]*15</f>
        <v>0</v>
      </c>
      <c r="Q861" s="35"/>
    </row>
    <row r="862" spans="2:17" x14ac:dyDescent="0.3">
      <c r="B862" s="34">
        <f>TEXT(PQ_Test_UPDOWN[[#This Row],[Timestep]]*"00:00:04","HH:MM:SS")+0</f>
        <v>3.861111111111111E-2</v>
      </c>
      <c r="C862" s="33">
        <v>834</v>
      </c>
      <c r="D862" s="33" t="s">
        <v>47</v>
      </c>
      <c r="E862" s="33">
        <v>0</v>
      </c>
      <c r="F862" s="43">
        <v>0</v>
      </c>
      <c r="G862" s="43">
        <f>IFERROR(G861+PQ_Test_UPDOWN[[#This Row],[Factor]]*PQ_Test_UPDOWN[[#This Row],[Rate]]*IF(Test_type="Up &amp; Down combined",1,0),0)</f>
        <v>0</v>
      </c>
      <c r="H862" s="54">
        <f>'Request Details'!$H$5*PQ_Test_UPDOWN[[#This Row],[Profile]]</f>
        <v>0</v>
      </c>
      <c r="I862" s="54">
        <f>'Request Details'!$H$5*PQ_Test_UPDOWN[[#This Row],[Rate]]*15</f>
        <v>0</v>
      </c>
      <c r="Q862" s="35"/>
    </row>
    <row r="863" spans="2:17" x14ac:dyDescent="0.3">
      <c r="B863" s="34">
        <f>TEXT(PQ_Test_UPDOWN[[#This Row],[Timestep]]*"00:00:04","HH:MM:SS")+0</f>
        <v>3.8657407407407404E-2</v>
      </c>
      <c r="C863" s="33">
        <v>835</v>
      </c>
      <c r="D863" s="33" t="s">
        <v>47</v>
      </c>
      <c r="E863" s="33">
        <v>0</v>
      </c>
      <c r="F863" s="43">
        <v>0</v>
      </c>
      <c r="G863" s="43">
        <f>IFERROR(G862+PQ_Test_UPDOWN[[#This Row],[Factor]]*PQ_Test_UPDOWN[[#This Row],[Rate]]*IF(Test_type="Up &amp; Down combined",1,0),0)</f>
        <v>0</v>
      </c>
      <c r="H863" s="54">
        <f>'Request Details'!$H$5*PQ_Test_UPDOWN[[#This Row],[Profile]]</f>
        <v>0</v>
      </c>
      <c r="I863" s="54">
        <f>'Request Details'!$H$5*PQ_Test_UPDOWN[[#This Row],[Rate]]*15</f>
        <v>0</v>
      </c>
      <c r="Q863" s="35"/>
    </row>
    <row r="864" spans="2:17" x14ac:dyDescent="0.3">
      <c r="B864" s="34">
        <f>TEXT(PQ_Test_UPDOWN[[#This Row],[Timestep]]*"00:00:04","HH:MM:SS")+0</f>
        <v>3.8703703703703705E-2</v>
      </c>
      <c r="C864" s="33">
        <v>836</v>
      </c>
      <c r="D864" s="33" t="s">
        <v>47</v>
      </c>
      <c r="E864" s="33">
        <v>0</v>
      </c>
      <c r="F864" s="43">
        <v>0</v>
      </c>
      <c r="G864" s="43">
        <f>IFERROR(G863+PQ_Test_UPDOWN[[#This Row],[Factor]]*PQ_Test_UPDOWN[[#This Row],[Rate]]*IF(Test_type="Up &amp; Down combined",1,0),0)</f>
        <v>0</v>
      </c>
      <c r="H864" s="54">
        <f>'Request Details'!$H$5*PQ_Test_UPDOWN[[#This Row],[Profile]]</f>
        <v>0</v>
      </c>
      <c r="I864" s="54">
        <f>'Request Details'!$H$5*PQ_Test_UPDOWN[[#This Row],[Rate]]*15</f>
        <v>0</v>
      </c>
      <c r="Q864" s="35"/>
    </row>
    <row r="865" spans="2:17" x14ac:dyDescent="0.3">
      <c r="B865" s="34">
        <f>TEXT(PQ_Test_UPDOWN[[#This Row],[Timestep]]*"00:00:04","HH:MM:SS")+0</f>
        <v>3.875E-2</v>
      </c>
      <c r="C865" s="33">
        <v>837</v>
      </c>
      <c r="D865" s="33" t="s">
        <v>47</v>
      </c>
      <c r="E865" s="33">
        <v>0</v>
      </c>
      <c r="F865" s="43">
        <v>0</v>
      </c>
      <c r="G865" s="43">
        <f>IFERROR(G864+PQ_Test_UPDOWN[[#This Row],[Factor]]*PQ_Test_UPDOWN[[#This Row],[Rate]]*IF(Test_type="Up &amp; Down combined",1,0),0)</f>
        <v>0</v>
      </c>
      <c r="H865" s="54">
        <f>'Request Details'!$H$5*PQ_Test_UPDOWN[[#This Row],[Profile]]</f>
        <v>0</v>
      </c>
      <c r="I865" s="54">
        <f>'Request Details'!$H$5*PQ_Test_UPDOWN[[#This Row],[Rate]]*15</f>
        <v>0</v>
      </c>
      <c r="Q865" s="35"/>
    </row>
    <row r="866" spans="2:17" x14ac:dyDescent="0.3">
      <c r="B866" s="34">
        <f>TEXT(PQ_Test_UPDOWN[[#This Row],[Timestep]]*"00:00:04","HH:MM:SS")+0</f>
        <v>3.8796296296296294E-2</v>
      </c>
      <c r="C866" s="33">
        <v>838</v>
      </c>
      <c r="D866" s="33" t="s">
        <v>47</v>
      </c>
      <c r="E866" s="33">
        <v>0</v>
      </c>
      <c r="F866" s="43">
        <v>0</v>
      </c>
      <c r="G866" s="43">
        <f>IFERROR(G865+PQ_Test_UPDOWN[[#This Row],[Factor]]*PQ_Test_UPDOWN[[#This Row],[Rate]]*IF(Test_type="Up &amp; Down combined",1,0),0)</f>
        <v>0</v>
      </c>
      <c r="H866" s="54">
        <f>'Request Details'!$H$5*PQ_Test_UPDOWN[[#This Row],[Profile]]</f>
        <v>0</v>
      </c>
      <c r="I866" s="54">
        <f>'Request Details'!$H$5*PQ_Test_UPDOWN[[#This Row],[Rate]]*15</f>
        <v>0</v>
      </c>
      <c r="Q866" s="35"/>
    </row>
    <row r="867" spans="2:17" x14ac:dyDescent="0.3">
      <c r="B867" s="34">
        <f>TEXT(PQ_Test_UPDOWN[[#This Row],[Timestep]]*"00:00:04","HH:MM:SS")+0</f>
        <v>3.8842592592592588E-2</v>
      </c>
      <c r="C867" s="33">
        <v>839</v>
      </c>
      <c r="D867" s="33" t="s">
        <v>47</v>
      </c>
      <c r="E867" s="33">
        <v>0</v>
      </c>
      <c r="F867" s="43">
        <v>0</v>
      </c>
      <c r="G867" s="43">
        <f>IFERROR(G866+PQ_Test_UPDOWN[[#This Row],[Factor]]*PQ_Test_UPDOWN[[#This Row],[Rate]]*IF(Test_type="Up &amp; Down combined",1,0),0)</f>
        <v>0</v>
      </c>
      <c r="H867" s="54">
        <f>'Request Details'!$H$5*PQ_Test_UPDOWN[[#This Row],[Profile]]</f>
        <v>0</v>
      </c>
      <c r="I867" s="54">
        <f>'Request Details'!$H$5*PQ_Test_UPDOWN[[#This Row],[Rate]]*15</f>
        <v>0</v>
      </c>
      <c r="Q867" s="35"/>
    </row>
    <row r="868" spans="2:17" x14ac:dyDescent="0.3">
      <c r="B868" s="34">
        <f>TEXT(PQ_Test_UPDOWN[[#This Row],[Timestep]]*"00:00:04","HH:MM:SS")+0</f>
        <v>3.888888888888889E-2</v>
      </c>
      <c r="C868" s="33">
        <v>840</v>
      </c>
      <c r="D868" s="33" t="s">
        <v>47</v>
      </c>
      <c r="E868" s="33">
        <v>0</v>
      </c>
      <c r="F868" s="43">
        <v>0</v>
      </c>
      <c r="G868" s="43">
        <f>IFERROR(G867+PQ_Test_UPDOWN[[#This Row],[Factor]]*PQ_Test_UPDOWN[[#This Row],[Rate]]*IF(Test_type="Up &amp; Down combined",1,0),0)</f>
        <v>0</v>
      </c>
      <c r="H868" s="54">
        <f>'Request Details'!$H$5*PQ_Test_UPDOWN[[#This Row],[Profile]]</f>
        <v>0</v>
      </c>
      <c r="I868" s="54">
        <f>'Request Details'!$H$5*PQ_Test_UPDOWN[[#This Row],[Rate]]*15</f>
        <v>0</v>
      </c>
      <c r="Q868" s="35"/>
    </row>
    <row r="869" spans="2:17" x14ac:dyDescent="0.3">
      <c r="B869" s="34">
        <f>TEXT(PQ_Test_UPDOWN[[#This Row],[Timestep]]*"00:00:04","HH:MM:SS")+0</f>
        <v>3.8935185185185191E-2</v>
      </c>
      <c r="C869" s="33">
        <v>841</v>
      </c>
      <c r="D869" s="33" t="s">
        <v>47</v>
      </c>
      <c r="E869" s="33">
        <v>0</v>
      </c>
      <c r="F869" s="43">
        <v>0</v>
      </c>
      <c r="G869" s="43">
        <f>IFERROR(G868+PQ_Test_UPDOWN[[#This Row],[Factor]]*PQ_Test_UPDOWN[[#This Row],[Rate]]*IF(Test_type="Up &amp; Down combined",1,0),0)</f>
        <v>0</v>
      </c>
      <c r="H869" s="54">
        <f>'Request Details'!$H$5*PQ_Test_UPDOWN[[#This Row],[Profile]]</f>
        <v>0</v>
      </c>
      <c r="I869" s="54">
        <f>'Request Details'!$H$5*PQ_Test_UPDOWN[[#This Row],[Rate]]*15</f>
        <v>0</v>
      </c>
      <c r="Q869" s="35"/>
    </row>
    <row r="870" spans="2:17" x14ac:dyDescent="0.3">
      <c r="B870" s="34">
        <f>TEXT(PQ_Test_UPDOWN[[#This Row],[Timestep]]*"00:00:04","HH:MM:SS")+0</f>
        <v>3.8981481481481485E-2</v>
      </c>
      <c r="C870" s="33">
        <v>842</v>
      </c>
      <c r="D870" s="33" t="s">
        <v>47</v>
      </c>
      <c r="E870" s="33">
        <v>0</v>
      </c>
      <c r="F870" s="43">
        <v>0</v>
      </c>
      <c r="G870" s="43">
        <f>IFERROR(G869+PQ_Test_UPDOWN[[#This Row],[Factor]]*PQ_Test_UPDOWN[[#This Row],[Rate]]*IF(Test_type="Up &amp; Down combined",1,0),0)</f>
        <v>0</v>
      </c>
      <c r="H870" s="54">
        <f>'Request Details'!$H$5*PQ_Test_UPDOWN[[#This Row],[Profile]]</f>
        <v>0</v>
      </c>
      <c r="I870" s="54">
        <f>'Request Details'!$H$5*PQ_Test_UPDOWN[[#This Row],[Rate]]*15</f>
        <v>0</v>
      </c>
      <c r="Q870" s="35"/>
    </row>
    <row r="871" spans="2:17" x14ac:dyDescent="0.3">
      <c r="B871" s="34">
        <f>TEXT(PQ_Test_UPDOWN[[#This Row],[Timestep]]*"00:00:04","HH:MM:SS")+0</f>
        <v>3.9027777777777779E-2</v>
      </c>
      <c r="C871" s="33">
        <v>843</v>
      </c>
      <c r="D871" s="33" t="s">
        <v>47</v>
      </c>
      <c r="E871" s="33">
        <v>0</v>
      </c>
      <c r="F871" s="43">
        <v>0</v>
      </c>
      <c r="G871" s="43">
        <f>IFERROR(G870+PQ_Test_UPDOWN[[#This Row],[Factor]]*PQ_Test_UPDOWN[[#This Row],[Rate]]*IF(Test_type="Up &amp; Down combined",1,0),0)</f>
        <v>0</v>
      </c>
      <c r="H871" s="54">
        <f>'Request Details'!$H$5*PQ_Test_UPDOWN[[#This Row],[Profile]]</f>
        <v>0</v>
      </c>
      <c r="I871" s="54">
        <f>'Request Details'!$H$5*PQ_Test_UPDOWN[[#This Row],[Rate]]*15</f>
        <v>0</v>
      </c>
      <c r="Q871" s="35"/>
    </row>
    <row r="872" spans="2:17" x14ac:dyDescent="0.3">
      <c r="B872" s="34">
        <f>TEXT(PQ_Test_UPDOWN[[#This Row],[Timestep]]*"00:00:04","HH:MM:SS")+0</f>
        <v>3.9074074074074074E-2</v>
      </c>
      <c r="C872" s="33">
        <v>844</v>
      </c>
      <c r="D872" s="33" t="s">
        <v>47</v>
      </c>
      <c r="E872" s="33">
        <v>0</v>
      </c>
      <c r="F872" s="43">
        <v>0</v>
      </c>
      <c r="G872" s="43">
        <f>IFERROR(G871+PQ_Test_UPDOWN[[#This Row],[Factor]]*PQ_Test_UPDOWN[[#This Row],[Rate]]*IF(Test_type="Up &amp; Down combined",1,0),0)</f>
        <v>0</v>
      </c>
      <c r="H872" s="54">
        <f>'Request Details'!$H$5*PQ_Test_UPDOWN[[#This Row],[Profile]]</f>
        <v>0</v>
      </c>
      <c r="I872" s="54">
        <f>'Request Details'!$H$5*PQ_Test_UPDOWN[[#This Row],[Rate]]*15</f>
        <v>0</v>
      </c>
      <c r="Q872" s="35"/>
    </row>
    <row r="873" spans="2:17" x14ac:dyDescent="0.3">
      <c r="B873" s="34">
        <f>TEXT(PQ_Test_UPDOWN[[#This Row],[Timestep]]*"00:00:04","HH:MM:SS")+0</f>
        <v>3.9120370370370368E-2</v>
      </c>
      <c r="C873" s="33">
        <v>845</v>
      </c>
      <c r="D873" s="33" t="s">
        <v>47</v>
      </c>
      <c r="E873" s="33">
        <v>0</v>
      </c>
      <c r="F873" s="43">
        <v>0</v>
      </c>
      <c r="G873" s="43">
        <f>IFERROR(G872+PQ_Test_UPDOWN[[#This Row],[Factor]]*PQ_Test_UPDOWN[[#This Row],[Rate]]*IF(Test_type="Up &amp; Down combined",1,0),0)</f>
        <v>0</v>
      </c>
      <c r="H873" s="54">
        <f>'Request Details'!$H$5*PQ_Test_UPDOWN[[#This Row],[Profile]]</f>
        <v>0</v>
      </c>
      <c r="I873" s="54">
        <f>'Request Details'!$H$5*PQ_Test_UPDOWN[[#This Row],[Rate]]*15</f>
        <v>0</v>
      </c>
      <c r="Q873" s="35"/>
    </row>
    <row r="874" spans="2:17" x14ac:dyDescent="0.3">
      <c r="B874" s="34">
        <f>TEXT(PQ_Test_UPDOWN[[#This Row],[Timestep]]*"00:00:04","HH:MM:SS")+0</f>
        <v>3.9166666666666662E-2</v>
      </c>
      <c r="C874" s="33">
        <v>846</v>
      </c>
      <c r="D874" s="33" t="s">
        <v>47</v>
      </c>
      <c r="E874" s="33">
        <v>0</v>
      </c>
      <c r="F874" s="43">
        <v>0</v>
      </c>
      <c r="G874" s="43">
        <f>IFERROR(G873+PQ_Test_UPDOWN[[#This Row],[Factor]]*PQ_Test_UPDOWN[[#This Row],[Rate]]*IF(Test_type="Up &amp; Down combined",1,0),0)</f>
        <v>0</v>
      </c>
      <c r="H874" s="54">
        <f>'Request Details'!$H$5*PQ_Test_UPDOWN[[#This Row],[Profile]]</f>
        <v>0</v>
      </c>
      <c r="I874" s="54">
        <f>'Request Details'!$H$5*PQ_Test_UPDOWN[[#This Row],[Rate]]*15</f>
        <v>0</v>
      </c>
      <c r="Q874" s="35"/>
    </row>
    <row r="875" spans="2:17" x14ac:dyDescent="0.3">
      <c r="B875" s="34">
        <f>TEXT(PQ_Test_UPDOWN[[#This Row],[Timestep]]*"00:00:04","HH:MM:SS")+0</f>
        <v>3.9212962962962963E-2</v>
      </c>
      <c r="C875" s="33">
        <v>847</v>
      </c>
      <c r="D875" s="33" t="s">
        <v>47</v>
      </c>
      <c r="E875" s="33">
        <v>0</v>
      </c>
      <c r="F875" s="43">
        <v>0</v>
      </c>
      <c r="G875" s="43">
        <f>IFERROR(G874+PQ_Test_UPDOWN[[#This Row],[Factor]]*PQ_Test_UPDOWN[[#This Row],[Rate]]*IF(Test_type="Up &amp; Down combined",1,0),0)</f>
        <v>0</v>
      </c>
      <c r="H875" s="54">
        <f>'Request Details'!$H$5*PQ_Test_UPDOWN[[#This Row],[Profile]]</f>
        <v>0</v>
      </c>
      <c r="I875" s="54">
        <f>'Request Details'!$H$5*PQ_Test_UPDOWN[[#This Row],[Rate]]*15</f>
        <v>0</v>
      </c>
      <c r="Q875" s="35"/>
    </row>
    <row r="876" spans="2:17" x14ac:dyDescent="0.3">
      <c r="B876" s="34">
        <f>TEXT(PQ_Test_UPDOWN[[#This Row],[Timestep]]*"00:00:04","HH:MM:SS")+0</f>
        <v>3.9259259259259258E-2</v>
      </c>
      <c r="C876" s="33">
        <v>848</v>
      </c>
      <c r="D876" s="33" t="s">
        <v>47</v>
      </c>
      <c r="E876" s="33">
        <v>0</v>
      </c>
      <c r="F876" s="43">
        <v>0</v>
      </c>
      <c r="G876" s="43">
        <f>IFERROR(G875+PQ_Test_UPDOWN[[#This Row],[Factor]]*PQ_Test_UPDOWN[[#This Row],[Rate]]*IF(Test_type="Up &amp; Down combined",1,0),0)</f>
        <v>0</v>
      </c>
      <c r="H876" s="54">
        <f>'Request Details'!$H$5*PQ_Test_UPDOWN[[#This Row],[Profile]]</f>
        <v>0</v>
      </c>
      <c r="I876" s="54">
        <f>'Request Details'!$H$5*PQ_Test_UPDOWN[[#This Row],[Rate]]*15</f>
        <v>0</v>
      </c>
      <c r="Q876" s="35"/>
    </row>
    <row r="877" spans="2:17" x14ac:dyDescent="0.3">
      <c r="B877" s="34">
        <f>TEXT(PQ_Test_UPDOWN[[#This Row],[Timestep]]*"00:00:04","HH:MM:SS")+0</f>
        <v>3.9305555555555559E-2</v>
      </c>
      <c r="C877" s="33">
        <v>849</v>
      </c>
      <c r="D877" s="33" t="s">
        <v>47</v>
      </c>
      <c r="E877" s="33">
        <v>0</v>
      </c>
      <c r="F877" s="43">
        <v>0</v>
      </c>
      <c r="G877" s="43">
        <f>IFERROR(G876+PQ_Test_UPDOWN[[#This Row],[Factor]]*PQ_Test_UPDOWN[[#This Row],[Rate]]*IF(Test_type="Up &amp; Down combined",1,0),0)</f>
        <v>0</v>
      </c>
      <c r="H877" s="54">
        <f>'Request Details'!$H$5*PQ_Test_UPDOWN[[#This Row],[Profile]]</f>
        <v>0</v>
      </c>
      <c r="I877" s="54">
        <f>'Request Details'!$H$5*PQ_Test_UPDOWN[[#This Row],[Rate]]*15</f>
        <v>0</v>
      </c>
      <c r="Q877" s="35"/>
    </row>
    <row r="878" spans="2:17" x14ac:dyDescent="0.3">
      <c r="B878" s="34">
        <f>TEXT(PQ_Test_UPDOWN[[#This Row],[Timestep]]*"00:00:04","HH:MM:SS")+0</f>
        <v>3.9351851851851853E-2</v>
      </c>
      <c r="C878" s="33">
        <v>850</v>
      </c>
      <c r="D878" s="33" t="s">
        <v>47</v>
      </c>
      <c r="E878" s="33">
        <v>0</v>
      </c>
      <c r="F878" s="43">
        <v>0</v>
      </c>
      <c r="G878" s="43">
        <f>IFERROR(G877+PQ_Test_UPDOWN[[#This Row],[Factor]]*PQ_Test_UPDOWN[[#This Row],[Rate]]*IF(Test_type="Up &amp; Down combined",1,0),0)</f>
        <v>0</v>
      </c>
      <c r="H878" s="54">
        <f>'Request Details'!$H$5*PQ_Test_UPDOWN[[#This Row],[Profile]]</f>
        <v>0</v>
      </c>
      <c r="I878" s="54">
        <f>'Request Details'!$H$5*PQ_Test_UPDOWN[[#This Row],[Rate]]*15</f>
        <v>0</v>
      </c>
      <c r="Q878" s="35"/>
    </row>
    <row r="879" spans="2:17" x14ac:dyDescent="0.3">
      <c r="B879" s="34">
        <f>TEXT(PQ_Test_UPDOWN[[#This Row],[Timestep]]*"00:00:04","HH:MM:SS")+0</f>
        <v>3.9398148148148147E-2</v>
      </c>
      <c r="C879" s="33">
        <v>851</v>
      </c>
      <c r="D879" s="33" t="s">
        <v>47</v>
      </c>
      <c r="E879" s="33">
        <v>0</v>
      </c>
      <c r="F879" s="43">
        <v>0</v>
      </c>
      <c r="G879" s="43">
        <f>IFERROR(G878+PQ_Test_UPDOWN[[#This Row],[Factor]]*PQ_Test_UPDOWN[[#This Row],[Rate]]*IF(Test_type="Up &amp; Down combined",1,0),0)</f>
        <v>0</v>
      </c>
      <c r="H879" s="54">
        <f>'Request Details'!$H$5*PQ_Test_UPDOWN[[#This Row],[Profile]]</f>
        <v>0</v>
      </c>
      <c r="I879" s="54">
        <f>'Request Details'!$H$5*PQ_Test_UPDOWN[[#This Row],[Rate]]*15</f>
        <v>0</v>
      </c>
      <c r="Q879" s="35"/>
    </row>
    <row r="880" spans="2:17" x14ac:dyDescent="0.3">
      <c r="B880" s="34">
        <f>TEXT(PQ_Test_UPDOWN[[#This Row],[Timestep]]*"00:00:04","HH:MM:SS")+0</f>
        <v>3.9444444444444442E-2</v>
      </c>
      <c r="C880" s="33">
        <v>852</v>
      </c>
      <c r="D880" s="33" t="s">
        <v>47</v>
      </c>
      <c r="E880" s="33">
        <v>0</v>
      </c>
      <c r="F880" s="43">
        <v>0</v>
      </c>
      <c r="G880" s="43">
        <f>IFERROR(G879+PQ_Test_UPDOWN[[#This Row],[Factor]]*PQ_Test_UPDOWN[[#This Row],[Rate]]*IF(Test_type="Up &amp; Down combined",1,0),0)</f>
        <v>0</v>
      </c>
      <c r="H880" s="54">
        <f>'Request Details'!$H$5*PQ_Test_UPDOWN[[#This Row],[Profile]]</f>
        <v>0</v>
      </c>
      <c r="I880" s="54">
        <f>'Request Details'!$H$5*PQ_Test_UPDOWN[[#This Row],[Rate]]*15</f>
        <v>0</v>
      </c>
      <c r="Q880" s="35"/>
    </row>
    <row r="881" spans="2:17" x14ac:dyDescent="0.3">
      <c r="B881" s="34">
        <f>TEXT(PQ_Test_UPDOWN[[#This Row],[Timestep]]*"00:00:04","HH:MM:SS")+0</f>
        <v>3.9490740740740743E-2</v>
      </c>
      <c r="C881" s="33">
        <v>853</v>
      </c>
      <c r="D881" s="33" t="s">
        <v>47</v>
      </c>
      <c r="E881" s="33">
        <v>0</v>
      </c>
      <c r="F881" s="43">
        <v>0</v>
      </c>
      <c r="G881" s="43">
        <f>IFERROR(G880+PQ_Test_UPDOWN[[#This Row],[Factor]]*PQ_Test_UPDOWN[[#This Row],[Rate]]*IF(Test_type="Up &amp; Down combined",1,0),0)</f>
        <v>0</v>
      </c>
      <c r="H881" s="54">
        <f>'Request Details'!$H$5*PQ_Test_UPDOWN[[#This Row],[Profile]]</f>
        <v>0</v>
      </c>
      <c r="I881" s="54">
        <f>'Request Details'!$H$5*PQ_Test_UPDOWN[[#This Row],[Rate]]*15</f>
        <v>0</v>
      </c>
      <c r="Q881" s="35"/>
    </row>
    <row r="882" spans="2:17" x14ac:dyDescent="0.3">
      <c r="B882" s="34">
        <f>TEXT(PQ_Test_UPDOWN[[#This Row],[Timestep]]*"00:00:04","HH:MM:SS")+0</f>
        <v>3.953703703703703E-2</v>
      </c>
      <c r="C882" s="33">
        <v>854</v>
      </c>
      <c r="D882" s="33" t="s">
        <v>47</v>
      </c>
      <c r="E882" s="33">
        <v>0</v>
      </c>
      <c r="F882" s="43">
        <v>0</v>
      </c>
      <c r="G882" s="43">
        <f>IFERROR(G881+PQ_Test_UPDOWN[[#This Row],[Factor]]*PQ_Test_UPDOWN[[#This Row],[Rate]]*IF(Test_type="Up &amp; Down combined",1,0),0)</f>
        <v>0</v>
      </c>
      <c r="H882" s="54">
        <f>'Request Details'!$H$5*PQ_Test_UPDOWN[[#This Row],[Profile]]</f>
        <v>0</v>
      </c>
      <c r="I882" s="54">
        <f>'Request Details'!$H$5*PQ_Test_UPDOWN[[#This Row],[Rate]]*15</f>
        <v>0</v>
      </c>
      <c r="Q882" s="35"/>
    </row>
    <row r="883" spans="2:17" x14ac:dyDescent="0.3">
      <c r="B883" s="34">
        <f>TEXT(PQ_Test_UPDOWN[[#This Row],[Timestep]]*"00:00:04","HH:MM:SS")+0</f>
        <v>3.9583333333333331E-2</v>
      </c>
      <c r="C883" s="33">
        <v>855</v>
      </c>
      <c r="D883" s="33" t="s">
        <v>47</v>
      </c>
      <c r="E883" s="33">
        <v>0</v>
      </c>
      <c r="F883" s="43">
        <v>0</v>
      </c>
      <c r="G883" s="43">
        <f>IFERROR(G882+PQ_Test_UPDOWN[[#This Row],[Factor]]*PQ_Test_UPDOWN[[#This Row],[Rate]]*IF(Test_type="Up &amp; Down combined",1,0),0)</f>
        <v>0</v>
      </c>
      <c r="H883" s="54">
        <f>'Request Details'!$H$5*PQ_Test_UPDOWN[[#This Row],[Profile]]</f>
        <v>0</v>
      </c>
      <c r="I883" s="54">
        <f>'Request Details'!$H$5*PQ_Test_UPDOWN[[#This Row],[Rate]]*15</f>
        <v>0</v>
      </c>
      <c r="Q883" s="35"/>
    </row>
    <row r="884" spans="2:17" x14ac:dyDescent="0.3">
      <c r="B884" s="34">
        <f>TEXT(PQ_Test_UPDOWN[[#This Row],[Timestep]]*"00:00:04","HH:MM:SS")+0</f>
        <v>3.9629629629629633E-2</v>
      </c>
      <c r="C884" s="33">
        <v>856</v>
      </c>
      <c r="D884" s="33" t="s">
        <v>47</v>
      </c>
      <c r="E884" s="33">
        <v>0</v>
      </c>
      <c r="F884" s="43">
        <v>0</v>
      </c>
      <c r="G884" s="43">
        <f>IFERROR(G883+PQ_Test_UPDOWN[[#This Row],[Factor]]*PQ_Test_UPDOWN[[#This Row],[Rate]]*IF(Test_type="Up &amp; Down combined",1,0),0)</f>
        <v>0</v>
      </c>
      <c r="H884" s="54">
        <f>'Request Details'!$H$5*PQ_Test_UPDOWN[[#This Row],[Profile]]</f>
        <v>0</v>
      </c>
      <c r="I884" s="54">
        <f>'Request Details'!$H$5*PQ_Test_UPDOWN[[#This Row],[Rate]]*15</f>
        <v>0</v>
      </c>
      <c r="Q884" s="35"/>
    </row>
    <row r="885" spans="2:17" x14ac:dyDescent="0.3">
      <c r="B885" s="34">
        <f>TEXT(PQ_Test_UPDOWN[[#This Row],[Timestep]]*"00:00:04","HH:MM:SS")+0</f>
        <v>3.9675925925925927E-2</v>
      </c>
      <c r="C885" s="33">
        <v>857</v>
      </c>
      <c r="D885" s="33" t="s">
        <v>47</v>
      </c>
      <c r="E885" s="33">
        <v>0</v>
      </c>
      <c r="F885" s="43">
        <v>0</v>
      </c>
      <c r="G885" s="43">
        <f>IFERROR(G884+PQ_Test_UPDOWN[[#This Row],[Factor]]*PQ_Test_UPDOWN[[#This Row],[Rate]]*IF(Test_type="Up &amp; Down combined",1,0),0)</f>
        <v>0</v>
      </c>
      <c r="H885" s="54">
        <f>'Request Details'!$H$5*PQ_Test_UPDOWN[[#This Row],[Profile]]</f>
        <v>0</v>
      </c>
      <c r="I885" s="54">
        <f>'Request Details'!$H$5*PQ_Test_UPDOWN[[#This Row],[Rate]]*15</f>
        <v>0</v>
      </c>
      <c r="Q885" s="35"/>
    </row>
    <row r="886" spans="2:17" x14ac:dyDescent="0.3">
      <c r="B886" s="34">
        <f>TEXT(PQ_Test_UPDOWN[[#This Row],[Timestep]]*"00:00:04","HH:MM:SS")+0</f>
        <v>3.9722222222222221E-2</v>
      </c>
      <c r="C886" s="33">
        <v>858</v>
      </c>
      <c r="D886" s="33" t="s">
        <v>47</v>
      </c>
      <c r="E886" s="33">
        <v>0</v>
      </c>
      <c r="F886" s="43">
        <v>0</v>
      </c>
      <c r="G886" s="43">
        <f>IFERROR(G885+PQ_Test_UPDOWN[[#This Row],[Factor]]*PQ_Test_UPDOWN[[#This Row],[Rate]]*IF(Test_type="Up &amp; Down combined",1,0),0)</f>
        <v>0</v>
      </c>
      <c r="H886" s="54">
        <f>'Request Details'!$H$5*PQ_Test_UPDOWN[[#This Row],[Profile]]</f>
        <v>0</v>
      </c>
      <c r="I886" s="54">
        <f>'Request Details'!$H$5*PQ_Test_UPDOWN[[#This Row],[Rate]]*15</f>
        <v>0</v>
      </c>
      <c r="Q886" s="35"/>
    </row>
    <row r="887" spans="2:17" x14ac:dyDescent="0.3">
      <c r="B887" s="34">
        <f>TEXT(PQ_Test_UPDOWN[[#This Row],[Timestep]]*"00:00:04","HH:MM:SS")+0</f>
        <v>3.9768518518518516E-2</v>
      </c>
      <c r="C887" s="33">
        <v>859</v>
      </c>
      <c r="D887" s="33" t="s">
        <v>47</v>
      </c>
      <c r="E887" s="33">
        <v>0</v>
      </c>
      <c r="F887" s="43">
        <v>0</v>
      </c>
      <c r="G887" s="43">
        <f>IFERROR(G886+PQ_Test_UPDOWN[[#This Row],[Factor]]*PQ_Test_UPDOWN[[#This Row],[Rate]]*IF(Test_type="Up &amp; Down combined",1,0),0)</f>
        <v>0</v>
      </c>
      <c r="H887" s="54">
        <f>'Request Details'!$H$5*PQ_Test_UPDOWN[[#This Row],[Profile]]</f>
        <v>0</v>
      </c>
      <c r="I887" s="54">
        <f>'Request Details'!$H$5*PQ_Test_UPDOWN[[#This Row],[Rate]]*15</f>
        <v>0</v>
      </c>
      <c r="Q887" s="35"/>
    </row>
    <row r="888" spans="2:17" x14ac:dyDescent="0.3">
      <c r="B888" s="34">
        <f>TEXT(PQ_Test_UPDOWN[[#This Row],[Timestep]]*"00:00:04","HH:MM:SS")+0</f>
        <v>3.9814814814814817E-2</v>
      </c>
      <c r="C888" s="33">
        <v>860</v>
      </c>
      <c r="D888" s="33" t="s">
        <v>47</v>
      </c>
      <c r="E888" s="33">
        <v>0</v>
      </c>
      <c r="F888" s="43">
        <v>0</v>
      </c>
      <c r="G888" s="43">
        <f>IFERROR(G887+PQ_Test_UPDOWN[[#This Row],[Factor]]*PQ_Test_UPDOWN[[#This Row],[Rate]]*IF(Test_type="Up &amp; Down combined",1,0),0)</f>
        <v>0</v>
      </c>
      <c r="H888" s="54">
        <f>'Request Details'!$H$5*PQ_Test_UPDOWN[[#This Row],[Profile]]</f>
        <v>0</v>
      </c>
      <c r="I888" s="54">
        <f>'Request Details'!$H$5*PQ_Test_UPDOWN[[#This Row],[Rate]]*15</f>
        <v>0</v>
      </c>
      <c r="Q888" s="35"/>
    </row>
    <row r="889" spans="2:17" x14ac:dyDescent="0.3">
      <c r="B889" s="34">
        <f>TEXT(PQ_Test_UPDOWN[[#This Row],[Timestep]]*"00:00:04","HH:MM:SS")+0</f>
        <v>3.9861111111111111E-2</v>
      </c>
      <c r="C889" s="33">
        <v>861</v>
      </c>
      <c r="D889" s="33" t="s">
        <v>47</v>
      </c>
      <c r="E889" s="33">
        <v>0</v>
      </c>
      <c r="F889" s="43">
        <v>0</v>
      </c>
      <c r="G889" s="43">
        <f>IFERROR(G888+PQ_Test_UPDOWN[[#This Row],[Factor]]*PQ_Test_UPDOWN[[#This Row],[Rate]]*IF(Test_type="Up &amp; Down combined",1,0),0)</f>
        <v>0</v>
      </c>
      <c r="H889" s="54">
        <f>'Request Details'!$H$5*PQ_Test_UPDOWN[[#This Row],[Profile]]</f>
        <v>0</v>
      </c>
      <c r="I889" s="54">
        <f>'Request Details'!$H$5*PQ_Test_UPDOWN[[#This Row],[Rate]]*15</f>
        <v>0</v>
      </c>
      <c r="Q889" s="35"/>
    </row>
    <row r="890" spans="2:17" x14ac:dyDescent="0.3">
      <c r="B890" s="34">
        <f>TEXT(PQ_Test_UPDOWN[[#This Row],[Timestep]]*"00:00:04","HH:MM:SS")+0</f>
        <v>3.9907407407407412E-2</v>
      </c>
      <c r="C890" s="33">
        <v>862</v>
      </c>
      <c r="D890" s="33" t="s">
        <v>47</v>
      </c>
      <c r="E890" s="33">
        <v>0</v>
      </c>
      <c r="F890" s="43">
        <v>0</v>
      </c>
      <c r="G890" s="43">
        <f>IFERROR(G889+PQ_Test_UPDOWN[[#This Row],[Factor]]*PQ_Test_UPDOWN[[#This Row],[Rate]]*IF(Test_type="Up &amp; Down combined",1,0),0)</f>
        <v>0</v>
      </c>
      <c r="H890" s="54">
        <f>'Request Details'!$H$5*PQ_Test_UPDOWN[[#This Row],[Profile]]</f>
        <v>0</v>
      </c>
      <c r="I890" s="54">
        <f>'Request Details'!$H$5*PQ_Test_UPDOWN[[#This Row],[Rate]]*15</f>
        <v>0</v>
      </c>
      <c r="Q890" s="35"/>
    </row>
    <row r="891" spans="2:17" x14ac:dyDescent="0.3">
      <c r="B891" s="34">
        <f>TEXT(PQ_Test_UPDOWN[[#This Row],[Timestep]]*"00:00:04","HH:MM:SS")+0</f>
        <v>3.9953703703703707E-2</v>
      </c>
      <c r="C891" s="33">
        <v>863</v>
      </c>
      <c r="D891" s="33" t="s">
        <v>47</v>
      </c>
      <c r="E891" s="33">
        <v>0</v>
      </c>
      <c r="F891" s="43">
        <v>0</v>
      </c>
      <c r="G891" s="43">
        <f>IFERROR(G890+PQ_Test_UPDOWN[[#This Row],[Factor]]*PQ_Test_UPDOWN[[#This Row],[Rate]]*IF(Test_type="Up &amp; Down combined",1,0),0)</f>
        <v>0</v>
      </c>
      <c r="H891" s="54">
        <f>'Request Details'!$H$5*PQ_Test_UPDOWN[[#This Row],[Profile]]</f>
        <v>0</v>
      </c>
      <c r="I891" s="54">
        <f>'Request Details'!$H$5*PQ_Test_UPDOWN[[#This Row],[Rate]]*15</f>
        <v>0</v>
      </c>
      <c r="Q891" s="35"/>
    </row>
    <row r="892" spans="2:17" x14ac:dyDescent="0.3">
      <c r="B892" s="34">
        <f>TEXT(PQ_Test_UPDOWN[[#This Row],[Timestep]]*"00:00:04","HH:MM:SS")+0</f>
        <v>0.04</v>
      </c>
      <c r="C892" s="33">
        <v>864</v>
      </c>
      <c r="D892" s="33" t="s">
        <v>47</v>
      </c>
      <c r="E892" s="33">
        <v>0</v>
      </c>
      <c r="F892" s="43">
        <v>0</v>
      </c>
      <c r="G892" s="43">
        <f>IFERROR(G891+PQ_Test_UPDOWN[[#This Row],[Factor]]*PQ_Test_UPDOWN[[#This Row],[Rate]]*IF(Test_type="Up &amp; Down combined",1,0),0)</f>
        <v>0</v>
      </c>
      <c r="H892" s="54">
        <f>'Request Details'!$H$5*PQ_Test_UPDOWN[[#This Row],[Profile]]</f>
        <v>0</v>
      </c>
      <c r="I892" s="54">
        <f>'Request Details'!$H$5*PQ_Test_UPDOWN[[#This Row],[Rate]]*15</f>
        <v>0</v>
      </c>
      <c r="Q892" s="35"/>
    </row>
    <row r="893" spans="2:17" x14ac:dyDescent="0.3">
      <c r="B893" s="34">
        <f>TEXT(PQ_Test_UPDOWN[[#This Row],[Timestep]]*"00:00:04","HH:MM:SS")+0</f>
        <v>4.0046296296296295E-2</v>
      </c>
      <c r="C893" s="33">
        <v>865</v>
      </c>
      <c r="D893" s="33" t="s">
        <v>47</v>
      </c>
      <c r="E893" s="33">
        <v>0</v>
      </c>
      <c r="F893" s="43">
        <v>0</v>
      </c>
      <c r="G893" s="43">
        <f>IFERROR(G892+PQ_Test_UPDOWN[[#This Row],[Factor]]*PQ_Test_UPDOWN[[#This Row],[Rate]]*IF(Test_type="Up &amp; Down combined",1,0),0)</f>
        <v>0</v>
      </c>
      <c r="H893" s="54">
        <f>'Request Details'!$H$5*PQ_Test_UPDOWN[[#This Row],[Profile]]</f>
        <v>0</v>
      </c>
      <c r="I893" s="54">
        <f>'Request Details'!$H$5*PQ_Test_UPDOWN[[#This Row],[Rate]]*15</f>
        <v>0</v>
      </c>
      <c r="Q893" s="35"/>
    </row>
    <row r="894" spans="2:17" x14ac:dyDescent="0.3">
      <c r="B894" s="34">
        <f>TEXT(PQ_Test_UPDOWN[[#This Row],[Timestep]]*"00:00:04","HH:MM:SS")+0</f>
        <v>4.0092592592592589E-2</v>
      </c>
      <c r="C894" s="33">
        <v>866</v>
      </c>
      <c r="D894" s="33" t="s">
        <v>47</v>
      </c>
      <c r="E894" s="33">
        <v>0</v>
      </c>
      <c r="F894" s="43">
        <v>0</v>
      </c>
      <c r="G894" s="43">
        <f>IFERROR(G893+PQ_Test_UPDOWN[[#This Row],[Factor]]*PQ_Test_UPDOWN[[#This Row],[Rate]]*IF(Test_type="Up &amp; Down combined",1,0),0)</f>
        <v>0</v>
      </c>
      <c r="H894" s="54">
        <f>'Request Details'!$H$5*PQ_Test_UPDOWN[[#This Row],[Profile]]</f>
        <v>0</v>
      </c>
      <c r="I894" s="54">
        <f>'Request Details'!$H$5*PQ_Test_UPDOWN[[#This Row],[Rate]]*15</f>
        <v>0</v>
      </c>
      <c r="Q894" s="35"/>
    </row>
    <row r="895" spans="2:17" x14ac:dyDescent="0.3">
      <c r="B895" s="34">
        <f>TEXT(PQ_Test_UPDOWN[[#This Row],[Timestep]]*"00:00:04","HH:MM:SS")+0</f>
        <v>4.0138888888888884E-2</v>
      </c>
      <c r="C895" s="33">
        <v>867</v>
      </c>
      <c r="D895" s="33" t="s">
        <v>47</v>
      </c>
      <c r="E895" s="33">
        <v>0</v>
      </c>
      <c r="F895" s="43">
        <v>0</v>
      </c>
      <c r="G895" s="43">
        <f>IFERROR(G894+PQ_Test_UPDOWN[[#This Row],[Factor]]*PQ_Test_UPDOWN[[#This Row],[Rate]]*IF(Test_type="Up &amp; Down combined",1,0),0)</f>
        <v>0</v>
      </c>
      <c r="H895" s="54">
        <f>'Request Details'!$H$5*PQ_Test_UPDOWN[[#This Row],[Profile]]</f>
        <v>0</v>
      </c>
      <c r="I895" s="54">
        <f>'Request Details'!$H$5*PQ_Test_UPDOWN[[#This Row],[Rate]]*15</f>
        <v>0</v>
      </c>
      <c r="Q895" s="35"/>
    </row>
    <row r="896" spans="2:17" x14ac:dyDescent="0.3">
      <c r="B896" s="34">
        <f>TEXT(PQ_Test_UPDOWN[[#This Row],[Timestep]]*"00:00:04","HH:MM:SS")+0</f>
        <v>4.0185185185185185E-2</v>
      </c>
      <c r="C896" s="33">
        <v>868</v>
      </c>
      <c r="D896" s="33" t="s">
        <v>47</v>
      </c>
      <c r="E896" s="33">
        <v>0</v>
      </c>
      <c r="F896" s="43">
        <v>0</v>
      </c>
      <c r="G896" s="43">
        <f>IFERROR(G895+PQ_Test_UPDOWN[[#This Row],[Factor]]*PQ_Test_UPDOWN[[#This Row],[Rate]]*IF(Test_type="Up &amp; Down combined",1,0),0)</f>
        <v>0</v>
      </c>
      <c r="H896" s="54">
        <f>'Request Details'!$H$5*PQ_Test_UPDOWN[[#This Row],[Profile]]</f>
        <v>0</v>
      </c>
      <c r="I896" s="54">
        <f>'Request Details'!$H$5*PQ_Test_UPDOWN[[#This Row],[Rate]]*15</f>
        <v>0</v>
      </c>
      <c r="Q896" s="35"/>
    </row>
    <row r="897" spans="2:17" x14ac:dyDescent="0.3">
      <c r="B897" s="34">
        <f>TEXT(PQ_Test_UPDOWN[[#This Row],[Timestep]]*"00:00:04","HH:MM:SS")+0</f>
        <v>4.0231481481481479E-2</v>
      </c>
      <c r="C897" s="33">
        <v>869</v>
      </c>
      <c r="D897" s="33" t="s">
        <v>47</v>
      </c>
      <c r="E897" s="33">
        <v>0</v>
      </c>
      <c r="F897" s="43">
        <v>0</v>
      </c>
      <c r="G897" s="43">
        <f>IFERROR(G896+PQ_Test_UPDOWN[[#This Row],[Factor]]*PQ_Test_UPDOWN[[#This Row],[Rate]]*IF(Test_type="Up &amp; Down combined",1,0),0)</f>
        <v>0</v>
      </c>
      <c r="H897" s="54">
        <f>'Request Details'!$H$5*PQ_Test_UPDOWN[[#This Row],[Profile]]</f>
        <v>0</v>
      </c>
      <c r="I897" s="54">
        <f>'Request Details'!$H$5*PQ_Test_UPDOWN[[#This Row],[Rate]]*15</f>
        <v>0</v>
      </c>
      <c r="Q897" s="35"/>
    </row>
    <row r="898" spans="2:17" x14ac:dyDescent="0.3">
      <c r="B898" s="34">
        <f>TEXT(PQ_Test_UPDOWN[[#This Row],[Timestep]]*"00:00:04","HH:MM:SS")+0</f>
        <v>4.027777777777778E-2</v>
      </c>
      <c r="C898" s="33">
        <v>870</v>
      </c>
      <c r="D898" s="33" t="s">
        <v>47</v>
      </c>
      <c r="E898" s="33">
        <v>0</v>
      </c>
      <c r="F898" s="43">
        <v>0</v>
      </c>
      <c r="G898" s="43">
        <f>IFERROR(G897+PQ_Test_UPDOWN[[#This Row],[Factor]]*PQ_Test_UPDOWN[[#This Row],[Rate]]*IF(Test_type="Up &amp; Down combined",1,0),0)</f>
        <v>0</v>
      </c>
      <c r="H898" s="54">
        <f>'Request Details'!$H$5*PQ_Test_UPDOWN[[#This Row],[Profile]]</f>
        <v>0</v>
      </c>
      <c r="I898" s="54">
        <f>'Request Details'!$H$5*PQ_Test_UPDOWN[[#This Row],[Rate]]*15</f>
        <v>0</v>
      </c>
      <c r="Q898" s="35"/>
    </row>
    <row r="899" spans="2:17" x14ac:dyDescent="0.3">
      <c r="B899" s="34">
        <f>TEXT(PQ_Test_UPDOWN[[#This Row],[Timestep]]*"00:00:04","HH:MM:SS")+0</f>
        <v>4.0324074074074075E-2</v>
      </c>
      <c r="C899" s="33">
        <v>871</v>
      </c>
      <c r="D899" s="33" t="s">
        <v>47</v>
      </c>
      <c r="E899" s="33">
        <v>0</v>
      </c>
      <c r="F899" s="43">
        <v>0</v>
      </c>
      <c r="G899" s="43">
        <f>IFERROR(G898+PQ_Test_UPDOWN[[#This Row],[Factor]]*PQ_Test_UPDOWN[[#This Row],[Rate]]*IF(Test_type="Up &amp; Down combined",1,0),0)</f>
        <v>0</v>
      </c>
      <c r="H899" s="54">
        <f>'Request Details'!$H$5*PQ_Test_UPDOWN[[#This Row],[Profile]]</f>
        <v>0</v>
      </c>
      <c r="I899" s="54">
        <f>'Request Details'!$H$5*PQ_Test_UPDOWN[[#This Row],[Rate]]*15</f>
        <v>0</v>
      </c>
      <c r="Q899" s="35"/>
    </row>
    <row r="900" spans="2:17" x14ac:dyDescent="0.3">
      <c r="B900" s="34">
        <f>TEXT(PQ_Test_UPDOWN[[#This Row],[Timestep]]*"00:00:04","HH:MM:SS")+0</f>
        <v>4.0370370370370369E-2</v>
      </c>
      <c r="C900" s="33">
        <v>872</v>
      </c>
      <c r="D900" s="33" t="s">
        <v>47</v>
      </c>
      <c r="E900" s="33">
        <v>0</v>
      </c>
      <c r="F900" s="43">
        <v>0</v>
      </c>
      <c r="G900" s="43">
        <f>IFERROR(G899+PQ_Test_UPDOWN[[#This Row],[Factor]]*PQ_Test_UPDOWN[[#This Row],[Rate]]*IF(Test_type="Up &amp; Down combined",1,0),0)</f>
        <v>0</v>
      </c>
      <c r="H900" s="54">
        <f>'Request Details'!$H$5*PQ_Test_UPDOWN[[#This Row],[Profile]]</f>
        <v>0</v>
      </c>
      <c r="I900" s="54">
        <f>'Request Details'!$H$5*PQ_Test_UPDOWN[[#This Row],[Rate]]*15</f>
        <v>0</v>
      </c>
      <c r="Q900" s="35"/>
    </row>
    <row r="901" spans="2:17" x14ac:dyDescent="0.3">
      <c r="B901" s="34">
        <f>TEXT(PQ_Test_UPDOWN[[#This Row],[Timestep]]*"00:00:04","HH:MM:SS")+0</f>
        <v>4.041666666666667E-2</v>
      </c>
      <c r="C901" s="33">
        <v>873</v>
      </c>
      <c r="D901" s="33" t="s">
        <v>47</v>
      </c>
      <c r="E901" s="33">
        <v>0</v>
      </c>
      <c r="F901" s="43">
        <v>0</v>
      </c>
      <c r="G901" s="43">
        <f>IFERROR(G900+PQ_Test_UPDOWN[[#This Row],[Factor]]*PQ_Test_UPDOWN[[#This Row],[Rate]]*IF(Test_type="Up &amp; Down combined",1,0),0)</f>
        <v>0</v>
      </c>
      <c r="H901" s="54">
        <f>'Request Details'!$H$5*PQ_Test_UPDOWN[[#This Row],[Profile]]</f>
        <v>0</v>
      </c>
      <c r="I901" s="54">
        <f>'Request Details'!$H$5*PQ_Test_UPDOWN[[#This Row],[Rate]]*15</f>
        <v>0</v>
      </c>
      <c r="Q901" s="35"/>
    </row>
    <row r="902" spans="2:17" x14ac:dyDescent="0.3">
      <c r="B902" s="34">
        <f>TEXT(PQ_Test_UPDOWN[[#This Row],[Timestep]]*"00:00:04","HH:MM:SS")+0</f>
        <v>4.0462962962962964E-2</v>
      </c>
      <c r="C902" s="33">
        <v>874</v>
      </c>
      <c r="D902" s="33" t="s">
        <v>47</v>
      </c>
      <c r="E902" s="33">
        <v>0</v>
      </c>
      <c r="F902" s="43">
        <v>0</v>
      </c>
      <c r="G902" s="43">
        <f>IFERROR(G901+PQ_Test_UPDOWN[[#This Row],[Factor]]*PQ_Test_UPDOWN[[#This Row],[Rate]]*IF(Test_type="Up &amp; Down combined",1,0),0)</f>
        <v>0</v>
      </c>
      <c r="H902" s="54">
        <f>'Request Details'!$H$5*PQ_Test_UPDOWN[[#This Row],[Profile]]</f>
        <v>0</v>
      </c>
      <c r="I902" s="54">
        <f>'Request Details'!$H$5*PQ_Test_UPDOWN[[#This Row],[Rate]]*15</f>
        <v>0</v>
      </c>
      <c r="Q902" s="35"/>
    </row>
    <row r="903" spans="2:17" x14ac:dyDescent="0.3">
      <c r="B903" s="34">
        <f>TEXT(PQ_Test_UPDOWN[[#This Row],[Timestep]]*"00:00:04","HH:MM:SS")+0</f>
        <v>4.0509259259259259E-2</v>
      </c>
      <c r="C903" s="33">
        <v>875</v>
      </c>
      <c r="D903" s="33" t="s">
        <v>47</v>
      </c>
      <c r="E903" s="33">
        <v>0</v>
      </c>
      <c r="F903" s="43">
        <v>0</v>
      </c>
      <c r="G903" s="43">
        <f>IFERROR(G902+PQ_Test_UPDOWN[[#This Row],[Factor]]*PQ_Test_UPDOWN[[#This Row],[Rate]]*IF(Test_type="Up &amp; Down combined",1,0),0)</f>
        <v>0</v>
      </c>
      <c r="H903" s="54">
        <f>'Request Details'!$H$5*PQ_Test_UPDOWN[[#This Row],[Profile]]</f>
        <v>0</v>
      </c>
      <c r="I903" s="54">
        <f>'Request Details'!$H$5*PQ_Test_UPDOWN[[#This Row],[Rate]]*15</f>
        <v>0</v>
      </c>
      <c r="Q903" s="35"/>
    </row>
    <row r="904" spans="2:17" x14ac:dyDescent="0.3">
      <c r="B904" s="34">
        <f>TEXT(PQ_Test_UPDOWN[[#This Row],[Timestep]]*"00:00:04","HH:MM:SS")+0</f>
        <v>4.0555555555555553E-2</v>
      </c>
      <c r="C904" s="33">
        <v>876</v>
      </c>
      <c r="D904" s="33" t="s">
        <v>47</v>
      </c>
      <c r="E904" s="33">
        <v>0</v>
      </c>
      <c r="F904" s="43">
        <v>0</v>
      </c>
      <c r="G904" s="43">
        <f>IFERROR(G903+PQ_Test_UPDOWN[[#This Row],[Factor]]*PQ_Test_UPDOWN[[#This Row],[Rate]]*IF(Test_type="Up &amp; Down combined",1,0),0)</f>
        <v>0</v>
      </c>
      <c r="H904" s="54">
        <f>'Request Details'!$H$5*PQ_Test_UPDOWN[[#This Row],[Profile]]</f>
        <v>0</v>
      </c>
      <c r="I904" s="54">
        <f>'Request Details'!$H$5*PQ_Test_UPDOWN[[#This Row],[Rate]]*15</f>
        <v>0</v>
      </c>
      <c r="Q904" s="35"/>
    </row>
    <row r="905" spans="2:17" x14ac:dyDescent="0.3">
      <c r="B905" s="34">
        <f>TEXT(PQ_Test_UPDOWN[[#This Row],[Timestep]]*"00:00:04","HH:MM:SS")+0</f>
        <v>4.0601851851851854E-2</v>
      </c>
      <c r="C905" s="33">
        <v>877</v>
      </c>
      <c r="D905" s="33" t="s">
        <v>47</v>
      </c>
      <c r="E905" s="33">
        <v>0</v>
      </c>
      <c r="F905" s="43">
        <v>0</v>
      </c>
      <c r="G905" s="43">
        <f>IFERROR(G904+PQ_Test_UPDOWN[[#This Row],[Factor]]*PQ_Test_UPDOWN[[#This Row],[Rate]]*IF(Test_type="Up &amp; Down combined",1,0),0)</f>
        <v>0</v>
      </c>
      <c r="H905" s="54">
        <f>'Request Details'!$H$5*PQ_Test_UPDOWN[[#This Row],[Profile]]</f>
        <v>0</v>
      </c>
      <c r="I905" s="54">
        <f>'Request Details'!$H$5*PQ_Test_UPDOWN[[#This Row],[Rate]]*15</f>
        <v>0</v>
      </c>
      <c r="Q905" s="35"/>
    </row>
    <row r="906" spans="2:17" x14ac:dyDescent="0.3">
      <c r="B906" s="34">
        <f>TEXT(PQ_Test_UPDOWN[[#This Row],[Timestep]]*"00:00:04","HH:MM:SS")+0</f>
        <v>4.0648148148148149E-2</v>
      </c>
      <c r="C906" s="33">
        <v>878</v>
      </c>
      <c r="D906" s="33" t="s">
        <v>47</v>
      </c>
      <c r="E906" s="33">
        <v>0</v>
      </c>
      <c r="F906" s="43">
        <v>0</v>
      </c>
      <c r="G906" s="43">
        <f>IFERROR(G905+PQ_Test_UPDOWN[[#This Row],[Factor]]*PQ_Test_UPDOWN[[#This Row],[Rate]]*IF(Test_type="Up &amp; Down combined",1,0),0)</f>
        <v>0</v>
      </c>
      <c r="H906" s="54">
        <f>'Request Details'!$H$5*PQ_Test_UPDOWN[[#This Row],[Profile]]</f>
        <v>0</v>
      </c>
      <c r="I906" s="54">
        <f>'Request Details'!$H$5*PQ_Test_UPDOWN[[#This Row],[Rate]]*15</f>
        <v>0</v>
      </c>
      <c r="Q906" s="35"/>
    </row>
    <row r="907" spans="2:17" x14ac:dyDescent="0.3">
      <c r="B907" s="34">
        <f>TEXT(PQ_Test_UPDOWN[[#This Row],[Timestep]]*"00:00:04","HH:MM:SS")+0</f>
        <v>4.0694444444444443E-2</v>
      </c>
      <c r="C907" s="33">
        <v>879</v>
      </c>
      <c r="D907" s="33" t="s">
        <v>47</v>
      </c>
      <c r="E907" s="33">
        <v>0</v>
      </c>
      <c r="F907" s="43">
        <v>0</v>
      </c>
      <c r="G907" s="43">
        <f>IFERROR(G906+PQ_Test_UPDOWN[[#This Row],[Factor]]*PQ_Test_UPDOWN[[#This Row],[Rate]]*IF(Test_type="Up &amp; Down combined",1,0),0)</f>
        <v>0</v>
      </c>
      <c r="H907" s="54">
        <f>'Request Details'!$H$5*PQ_Test_UPDOWN[[#This Row],[Profile]]</f>
        <v>0</v>
      </c>
      <c r="I907" s="54">
        <f>'Request Details'!$H$5*PQ_Test_UPDOWN[[#This Row],[Rate]]*15</f>
        <v>0</v>
      </c>
      <c r="Q907" s="35"/>
    </row>
    <row r="908" spans="2:17" x14ac:dyDescent="0.3">
      <c r="B908" s="34">
        <f>TEXT(PQ_Test_UPDOWN[[#This Row],[Timestep]]*"00:00:04","HH:MM:SS")+0</f>
        <v>4.0740740740740737E-2</v>
      </c>
      <c r="C908" s="33">
        <v>880</v>
      </c>
      <c r="D908" s="33" t="s">
        <v>47</v>
      </c>
      <c r="E908" s="33">
        <v>0</v>
      </c>
      <c r="F908" s="43">
        <v>0</v>
      </c>
      <c r="G908" s="43">
        <f>IFERROR(G907+PQ_Test_UPDOWN[[#This Row],[Factor]]*PQ_Test_UPDOWN[[#This Row],[Rate]]*IF(Test_type="Up &amp; Down combined",1,0),0)</f>
        <v>0</v>
      </c>
      <c r="H908" s="54">
        <f>'Request Details'!$H$5*PQ_Test_UPDOWN[[#This Row],[Profile]]</f>
        <v>0</v>
      </c>
      <c r="I908" s="54">
        <f>'Request Details'!$H$5*PQ_Test_UPDOWN[[#This Row],[Rate]]*15</f>
        <v>0</v>
      </c>
      <c r="Q908" s="35"/>
    </row>
    <row r="909" spans="2:17" x14ac:dyDescent="0.3">
      <c r="B909" s="34">
        <f>TEXT(PQ_Test_UPDOWN[[#This Row],[Timestep]]*"00:00:04","HH:MM:SS")+0</f>
        <v>4.0787037037037038E-2</v>
      </c>
      <c r="C909" s="33">
        <v>881</v>
      </c>
      <c r="D909" s="33" t="s">
        <v>47</v>
      </c>
      <c r="E909" s="33">
        <v>0</v>
      </c>
      <c r="F909" s="43">
        <v>0</v>
      </c>
      <c r="G909" s="43">
        <f>IFERROR(G908+PQ_Test_UPDOWN[[#This Row],[Factor]]*PQ_Test_UPDOWN[[#This Row],[Rate]]*IF(Test_type="Up &amp; Down combined",1,0),0)</f>
        <v>0</v>
      </c>
      <c r="H909" s="54">
        <f>'Request Details'!$H$5*PQ_Test_UPDOWN[[#This Row],[Profile]]</f>
        <v>0</v>
      </c>
      <c r="I909" s="54">
        <f>'Request Details'!$H$5*PQ_Test_UPDOWN[[#This Row],[Rate]]*15</f>
        <v>0</v>
      </c>
      <c r="Q909" s="35"/>
    </row>
    <row r="910" spans="2:17" x14ac:dyDescent="0.3">
      <c r="B910" s="34">
        <f>TEXT(PQ_Test_UPDOWN[[#This Row],[Timestep]]*"00:00:04","HH:MM:SS")+0</f>
        <v>4.0833333333333333E-2</v>
      </c>
      <c r="C910" s="33">
        <v>882</v>
      </c>
      <c r="D910" s="33" t="s">
        <v>47</v>
      </c>
      <c r="E910" s="33">
        <v>0</v>
      </c>
      <c r="F910" s="43">
        <v>0</v>
      </c>
      <c r="G910" s="43">
        <f>IFERROR(G909+PQ_Test_UPDOWN[[#This Row],[Factor]]*PQ_Test_UPDOWN[[#This Row],[Rate]]*IF(Test_type="Up &amp; Down combined",1,0),0)</f>
        <v>0</v>
      </c>
      <c r="H910" s="54">
        <f>'Request Details'!$H$5*PQ_Test_UPDOWN[[#This Row],[Profile]]</f>
        <v>0</v>
      </c>
      <c r="I910" s="54">
        <f>'Request Details'!$H$5*PQ_Test_UPDOWN[[#This Row],[Rate]]*15</f>
        <v>0</v>
      </c>
      <c r="Q910" s="35"/>
    </row>
    <row r="911" spans="2:17" x14ac:dyDescent="0.3">
      <c r="B911" s="34">
        <f>TEXT(PQ_Test_UPDOWN[[#This Row],[Timestep]]*"00:00:04","HH:MM:SS")+0</f>
        <v>4.0879629629629634E-2</v>
      </c>
      <c r="C911" s="33">
        <v>883</v>
      </c>
      <c r="D911" s="33" t="s">
        <v>47</v>
      </c>
      <c r="E911" s="33">
        <v>0</v>
      </c>
      <c r="F911" s="43">
        <v>0</v>
      </c>
      <c r="G911" s="43">
        <f>IFERROR(G910+PQ_Test_UPDOWN[[#This Row],[Factor]]*PQ_Test_UPDOWN[[#This Row],[Rate]]*IF(Test_type="Up &amp; Down combined",1,0),0)</f>
        <v>0</v>
      </c>
      <c r="H911" s="54">
        <f>'Request Details'!$H$5*PQ_Test_UPDOWN[[#This Row],[Profile]]</f>
        <v>0</v>
      </c>
      <c r="I911" s="54">
        <f>'Request Details'!$H$5*PQ_Test_UPDOWN[[#This Row],[Rate]]*15</f>
        <v>0</v>
      </c>
      <c r="Q911" s="35"/>
    </row>
    <row r="912" spans="2:17" x14ac:dyDescent="0.3">
      <c r="B912" s="34">
        <f>TEXT(PQ_Test_UPDOWN[[#This Row],[Timestep]]*"00:00:04","HH:MM:SS")+0</f>
        <v>4.0925925925925928E-2</v>
      </c>
      <c r="C912" s="33">
        <v>884</v>
      </c>
      <c r="D912" s="33" t="s">
        <v>47</v>
      </c>
      <c r="E912" s="33">
        <v>0</v>
      </c>
      <c r="F912" s="43">
        <v>0</v>
      </c>
      <c r="G912" s="43">
        <f>IFERROR(G911+PQ_Test_UPDOWN[[#This Row],[Factor]]*PQ_Test_UPDOWN[[#This Row],[Rate]]*IF(Test_type="Up &amp; Down combined",1,0),0)</f>
        <v>0</v>
      </c>
      <c r="H912" s="54">
        <f>'Request Details'!$H$5*PQ_Test_UPDOWN[[#This Row],[Profile]]</f>
        <v>0</v>
      </c>
      <c r="I912" s="54">
        <f>'Request Details'!$H$5*PQ_Test_UPDOWN[[#This Row],[Rate]]*15</f>
        <v>0</v>
      </c>
      <c r="Q912" s="35"/>
    </row>
    <row r="913" spans="2:17" x14ac:dyDescent="0.3">
      <c r="B913" s="34">
        <f>TEXT(PQ_Test_UPDOWN[[#This Row],[Timestep]]*"00:00:04","HH:MM:SS")+0</f>
        <v>4.0972222222222222E-2</v>
      </c>
      <c r="C913" s="33">
        <v>885</v>
      </c>
      <c r="D913" s="33" t="s">
        <v>47</v>
      </c>
      <c r="E913" s="33">
        <v>0</v>
      </c>
      <c r="F913" s="43">
        <v>0</v>
      </c>
      <c r="G913" s="43">
        <f>IFERROR(G912+PQ_Test_UPDOWN[[#This Row],[Factor]]*PQ_Test_UPDOWN[[#This Row],[Rate]]*IF(Test_type="Up &amp; Down combined",1,0),0)</f>
        <v>0</v>
      </c>
      <c r="H913" s="54">
        <f>'Request Details'!$H$5*PQ_Test_UPDOWN[[#This Row],[Profile]]</f>
        <v>0</v>
      </c>
      <c r="I913" s="54">
        <f>'Request Details'!$H$5*PQ_Test_UPDOWN[[#This Row],[Rate]]*15</f>
        <v>0</v>
      </c>
      <c r="Q913" s="35"/>
    </row>
    <row r="914" spans="2:17" x14ac:dyDescent="0.3">
      <c r="B914" s="34">
        <f>TEXT(PQ_Test_UPDOWN[[#This Row],[Timestep]]*"00:00:04","HH:MM:SS")+0</f>
        <v>4.1018518518518517E-2</v>
      </c>
      <c r="C914" s="33">
        <v>886</v>
      </c>
      <c r="D914" s="33" t="s">
        <v>47</v>
      </c>
      <c r="E914" s="33">
        <v>0</v>
      </c>
      <c r="F914" s="43">
        <v>0</v>
      </c>
      <c r="G914" s="43">
        <f>IFERROR(G913+PQ_Test_UPDOWN[[#This Row],[Factor]]*PQ_Test_UPDOWN[[#This Row],[Rate]]*IF(Test_type="Up &amp; Down combined",1,0),0)</f>
        <v>0</v>
      </c>
      <c r="H914" s="54">
        <f>'Request Details'!$H$5*PQ_Test_UPDOWN[[#This Row],[Profile]]</f>
        <v>0</v>
      </c>
      <c r="I914" s="54">
        <f>'Request Details'!$H$5*PQ_Test_UPDOWN[[#This Row],[Rate]]*15</f>
        <v>0</v>
      </c>
      <c r="Q914" s="35"/>
    </row>
    <row r="915" spans="2:17" x14ac:dyDescent="0.3">
      <c r="B915" s="34">
        <f>TEXT(PQ_Test_UPDOWN[[#This Row],[Timestep]]*"00:00:04","HH:MM:SS")+0</f>
        <v>4.1064814814814811E-2</v>
      </c>
      <c r="C915" s="33">
        <v>887</v>
      </c>
      <c r="D915" s="33" t="s">
        <v>47</v>
      </c>
      <c r="E915" s="33">
        <v>0</v>
      </c>
      <c r="F915" s="43">
        <v>0</v>
      </c>
      <c r="G915" s="43">
        <f>IFERROR(G914+PQ_Test_UPDOWN[[#This Row],[Factor]]*PQ_Test_UPDOWN[[#This Row],[Rate]]*IF(Test_type="Up &amp; Down combined",1,0),0)</f>
        <v>0</v>
      </c>
      <c r="H915" s="54">
        <f>'Request Details'!$H$5*PQ_Test_UPDOWN[[#This Row],[Profile]]</f>
        <v>0</v>
      </c>
      <c r="I915" s="54">
        <f>'Request Details'!$H$5*PQ_Test_UPDOWN[[#This Row],[Rate]]*15</f>
        <v>0</v>
      </c>
      <c r="Q915" s="35"/>
    </row>
    <row r="916" spans="2:17" x14ac:dyDescent="0.3">
      <c r="B916" s="34">
        <f>TEXT(PQ_Test_UPDOWN[[#This Row],[Timestep]]*"00:00:04","HH:MM:SS")+0</f>
        <v>4.1111111111111112E-2</v>
      </c>
      <c r="C916" s="33">
        <v>888</v>
      </c>
      <c r="D916" s="33" t="s">
        <v>47</v>
      </c>
      <c r="E916" s="33">
        <v>0</v>
      </c>
      <c r="F916" s="43">
        <v>0</v>
      </c>
      <c r="G916" s="43">
        <f>IFERROR(G915+PQ_Test_UPDOWN[[#This Row],[Factor]]*PQ_Test_UPDOWN[[#This Row],[Rate]]*IF(Test_type="Up &amp; Down combined",1,0),0)</f>
        <v>0</v>
      </c>
      <c r="H916" s="54">
        <f>'Request Details'!$H$5*PQ_Test_UPDOWN[[#This Row],[Profile]]</f>
        <v>0</v>
      </c>
      <c r="I916" s="54">
        <f>'Request Details'!$H$5*PQ_Test_UPDOWN[[#This Row],[Rate]]*15</f>
        <v>0</v>
      </c>
      <c r="Q916" s="35"/>
    </row>
    <row r="917" spans="2:17" x14ac:dyDescent="0.3">
      <c r="B917" s="34">
        <f>TEXT(PQ_Test_UPDOWN[[#This Row],[Timestep]]*"00:00:04","HH:MM:SS")+0</f>
        <v>4.1157407407407406E-2</v>
      </c>
      <c r="C917" s="33">
        <v>889</v>
      </c>
      <c r="D917" s="33" t="s">
        <v>47</v>
      </c>
      <c r="E917" s="33">
        <v>0</v>
      </c>
      <c r="F917" s="43">
        <v>0</v>
      </c>
      <c r="G917" s="43">
        <f>IFERROR(G916+PQ_Test_UPDOWN[[#This Row],[Factor]]*PQ_Test_UPDOWN[[#This Row],[Rate]]*IF(Test_type="Up &amp; Down combined",1,0),0)</f>
        <v>0</v>
      </c>
      <c r="H917" s="54">
        <f>'Request Details'!$H$5*PQ_Test_UPDOWN[[#This Row],[Profile]]</f>
        <v>0</v>
      </c>
      <c r="I917" s="54">
        <f>'Request Details'!$H$5*PQ_Test_UPDOWN[[#This Row],[Rate]]*15</f>
        <v>0</v>
      </c>
      <c r="Q917" s="35"/>
    </row>
    <row r="918" spans="2:17" x14ac:dyDescent="0.3">
      <c r="B918" s="34">
        <f>TEXT(PQ_Test_UPDOWN[[#This Row],[Timestep]]*"00:00:04","HH:MM:SS")+0</f>
        <v>4.1203703703703708E-2</v>
      </c>
      <c r="C918" s="33">
        <v>890</v>
      </c>
      <c r="D918" s="33" t="s">
        <v>47</v>
      </c>
      <c r="E918" s="33">
        <v>0</v>
      </c>
      <c r="F918" s="43">
        <v>0</v>
      </c>
      <c r="G918" s="43">
        <f>IFERROR(G917+PQ_Test_UPDOWN[[#This Row],[Factor]]*PQ_Test_UPDOWN[[#This Row],[Rate]]*IF(Test_type="Up &amp; Down combined",1,0),0)</f>
        <v>0</v>
      </c>
      <c r="H918" s="54">
        <f>'Request Details'!$H$5*PQ_Test_UPDOWN[[#This Row],[Profile]]</f>
        <v>0</v>
      </c>
      <c r="I918" s="54">
        <f>'Request Details'!$H$5*PQ_Test_UPDOWN[[#This Row],[Rate]]*15</f>
        <v>0</v>
      </c>
      <c r="Q918" s="35"/>
    </row>
    <row r="919" spans="2:17" x14ac:dyDescent="0.3">
      <c r="B919" s="34">
        <f>TEXT(PQ_Test_UPDOWN[[#This Row],[Timestep]]*"00:00:04","HH:MM:SS")+0</f>
        <v>4.1250000000000002E-2</v>
      </c>
      <c r="C919" s="33">
        <v>891</v>
      </c>
      <c r="D919" s="33" t="s">
        <v>47</v>
      </c>
      <c r="E919" s="33">
        <v>0</v>
      </c>
      <c r="F919" s="43">
        <v>0</v>
      </c>
      <c r="G919" s="43">
        <f>IFERROR(G918+PQ_Test_UPDOWN[[#This Row],[Factor]]*PQ_Test_UPDOWN[[#This Row],[Rate]]*IF(Test_type="Up &amp; Down combined",1,0),0)</f>
        <v>0</v>
      </c>
      <c r="H919" s="54">
        <f>'Request Details'!$H$5*PQ_Test_UPDOWN[[#This Row],[Profile]]</f>
        <v>0</v>
      </c>
      <c r="I919" s="54">
        <f>'Request Details'!$H$5*PQ_Test_UPDOWN[[#This Row],[Rate]]*15</f>
        <v>0</v>
      </c>
      <c r="Q919" s="35"/>
    </row>
    <row r="920" spans="2:17" x14ac:dyDescent="0.3">
      <c r="B920" s="34">
        <f>TEXT(PQ_Test_UPDOWN[[#This Row],[Timestep]]*"00:00:04","HH:MM:SS")+0</f>
        <v>4.1296296296296296E-2</v>
      </c>
      <c r="C920" s="33">
        <v>892</v>
      </c>
      <c r="D920" s="33" t="s">
        <v>47</v>
      </c>
      <c r="E920" s="33">
        <v>0</v>
      </c>
      <c r="F920" s="43">
        <v>0</v>
      </c>
      <c r="G920" s="43">
        <f>IFERROR(G919+PQ_Test_UPDOWN[[#This Row],[Factor]]*PQ_Test_UPDOWN[[#This Row],[Rate]]*IF(Test_type="Up &amp; Down combined",1,0),0)</f>
        <v>0</v>
      </c>
      <c r="H920" s="54">
        <f>'Request Details'!$H$5*PQ_Test_UPDOWN[[#This Row],[Profile]]</f>
        <v>0</v>
      </c>
      <c r="I920" s="54">
        <f>'Request Details'!$H$5*PQ_Test_UPDOWN[[#This Row],[Rate]]*15</f>
        <v>0</v>
      </c>
      <c r="Q920" s="35"/>
    </row>
    <row r="921" spans="2:17" x14ac:dyDescent="0.3">
      <c r="B921" s="34">
        <f>TEXT(PQ_Test_UPDOWN[[#This Row],[Timestep]]*"00:00:04","HH:MM:SS")+0</f>
        <v>4.1342592592592591E-2</v>
      </c>
      <c r="C921" s="33">
        <v>893</v>
      </c>
      <c r="D921" s="33" t="s">
        <v>47</v>
      </c>
      <c r="E921" s="33">
        <v>0</v>
      </c>
      <c r="F921" s="43">
        <v>0</v>
      </c>
      <c r="G921" s="43">
        <f>IFERROR(G920+PQ_Test_UPDOWN[[#This Row],[Factor]]*PQ_Test_UPDOWN[[#This Row],[Rate]]*IF(Test_type="Up &amp; Down combined",1,0),0)</f>
        <v>0</v>
      </c>
      <c r="H921" s="54">
        <f>'Request Details'!$H$5*PQ_Test_UPDOWN[[#This Row],[Profile]]</f>
        <v>0</v>
      </c>
      <c r="I921" s="54">
        <f>'Request Details'!$H$5*PQ_Test_UPDOWN[[#This Row],[Rate]]*15</f>
        <v>0</v>
      </c>
      <c r="Q921" s="35"/>
    </row>
    <row r="922" spans="2:17" x14ac:dyDescent="0.3">
      <c r="B922" s="34">
        <f>TEXT(PQ_Test_UPDOWN[[#This Row],[Timestep]]*"00:00:04","HH:MM:SS")+0</f>
        <v>4.1388888888888892E-2</v>
      </c>
      <c r="C922" s="33">
        <v>894</v>
      </c>
      <c r="D922" s="33" t="s">
        <v>47</v>
      </c>
      <c r="E922" s="33">
        <v>0</v>
      </c>
      <c r="F922" s="43">
        <v>0</v>
      </c>
      <c r="G922" s="43">
        <f>IFERROR(G921+PQ_Test_UPDOWN[[#This Row],[Factor]]*PQ_Test_UPDOWN[[#This Row],[Rate]]*IF(Test_type="Up &amp; Down combined",1,0),0)</f>
        <v>0</v>
      </c>
      <c r="H922" s="54">
        <f>'Request Details'!$H$5*PQ_Test_UPDOWN[[#This Row],[Profile]]</f>
        <v>0</v>
      </c>
      <c r="I922" s="54">
        <f>'Request Details'!$H$5*PQ_Test_UPDOWN[[#This Row],[Rate]]*15</f>
        <v>0</v>
      </c>
      <c r="Q922" s="35"/>
    </row>
    <row r="923" spans="2:17" x14ac:dyDescent="0.3">
      <c r="B923" s="34">
        <f>TEXT(PQ_Test_UPDOWN[[#This Row],[Timestep]]*"00:00:04","HH:MM:SS")+0</f>
        <v>4.1435185185185179E-2</v>
      </c>
      <c r="C923" s="33">
        <v>895</v>
      </c>
      <c r="D923" s="33" t="s">
        <v>47</v>
      </c>
      <c r="E923" s="33">
        <v>0</v>
      </c>
      <c r="F923" s="43">
        <v>0</v>
      </c>
      <c r="G923" s="43">
        <f>IFERROR(G922+PQ_Test_UPDOWN[[#This Row],[Factor]]*PQ_Test_UPDOWN[[#This Row],[Rate]]*IF(Test_type="Up &amp; Down combined",1,0),0)</f>
        <v>0</v>
      </c>
      <c r="H923" s="54">
        <f>'Request Details'!$H$5*PQ_Test_UPDOWN[[#This Row],[Profile]]</f>
        <v>0</v>
      </c>
      <c r="I923" s="54">
        <f>'Request Details'!$H$5*PQ_Test_UPDOWN[[#This Row],[Rate]]*15</f>
        <v>0</v>
      </c>
      <c r="Q923" s="35"/>
    </row>
    <row r="924" spans="2:17" x14ac:dyDescent="0.3">
      <c r="B924" s="34">
        <f>TEXT(PQ_Test_UPDOWN[[#This Row],[Timestep]]*"00:00:04","HH:MM:SS")+0</f>
        <v>4.148148148148148E-2</v>
      </c>
      <c r="C924" s="33">
        <v>896</v>
      </c>
      <c r="D924" s="33" t="s">
        <v>47</v>
      </c>
      <c r="E924" s="33">
        <v>0</v>
      </c>
      <c r="F924" s="43">
        <v>0</v>
      </c>
      <c r="G924" s="43">
        <f>IFERROR(G923+PQ_Test_UPDOWN[[#This Row],[Factor]]*PQ_Test_UPDOWN[[#This Row],[Rate]]*IF(Test_type="Up &amp; Down combined",1,0),0)</f>
        <v>0</v>
      </c>
      <c r="H924" s="54">
        <f>'Request Details'!$H$5*PQ_Test_UPDOWN[[#This Row],[Profile]]</f>
        <v>0</v>
      </c>
      <c r="I924" s="54">
        <f>'Request Details'!$H$5*PQ_Test_UPDOWN[[#This Row],[Rate]]*15</f>
        <v>0</v>
      </c>
      <c r="Q924" s="35"/>
    </row>
    <row r="925" spans="2:17" x14ac:dyDescent="0.3">
      <c r="B925" s="34">
        <f>TEXT(PQ_Test_UPDOWN[[#This Row],[Timestep]]*"00:00:04","HH:MM:SS")+0</f>
        <v>4.1527777777777775E-2</v>
      </c>
      <c r="C925" s="33">
        <v>897</v>
      </c>
      <c r="D925" s="33" t="s">
        <v>47</v>
      </c>
      <c r="E925" s="33">
        <v>0</v>
      </c>
      <c r="F925" s="43">
        <v>0</v>
      </c>
      <c r="G925" s="43">
        <f>IFERROR(G924+PQ_Test_UPDOWN[[#This Row],[Factor]]*PQ_Test_UPDOWN[[#This Row],[Rate]]*IF(Test_type="Up &amp; Down combined",1,0),0)</f>
        <v>0</v>
      </c>
      <c r="H925" s="54">
        <f>'Request Details'!$H$5*PQ_Test_UPDOWN[[#This Row],[Profile]]</f>
        <v>0</v>
      </c>
      <c r="I925" s="54">
        <f>'Request Details'!$H$5*PQ_Test_UPDOWN[[#This Row],[Rate]]*15</f>
        <v>0</v>
      </c>
      <c r="Q925" s="35"/>
    </row>
    <row r="926" spans="2:17" x14ac:dyDescent="0.3">
      <c r="B926" s="34">
        <f>TEXT(PQ_Test_UPDOWN[[#This Row],[Timestep]]*"00:00:04","HH:MM:SS")+0</f>
        <v>4.1574074074074076E-2</v>
      </c>
      <c r="C926" s="33">
        <v>898</v>
      </c>
      <c r="D926" s="33" t="s">
        <v>47</v>
      </c>
      <c r="E926" s="33">
        <v>0</v>
      </c>
      <c r="F926" s="43">
        <v>0</v>
      </c>
      <c r="G926" s="43">
        <f>IFERROR(G925+PQ_Test_UPDOWN[[#This Row],[Factor]]*PQ_Test_UPDOWN[[#This Row],[Rate]]*IF(Test_type="Up &amp; Down combined",1,0),0)</f>
        <v>0</v>
      </c>
      <c r="H926" s="54">
        <f>'Request Details'!$H$5*PQ_Test_UPDOWN[[#This Row],[Profile]]</f>
        <v>0</v>
      </c>
      <c r="I926" s="54">
        <f>'Request Details'!$H$5*PQ_Test_UPDOWN[[#This Row],[Rate]]*15</f>
        <v>0</v>
      </c>
      <c r="Q926" s="35"/>
    </row>
    <row r="927" spans="2:17" x14ac:dyDescent="0.3">
      <c r="B927" s="34">
        <f>TEXT(PQ_Test_UPDOWN[[#This Row],[Timestep]]*"00:00:04","HH:MM:SS")+0</f>
        <v>4.162037037037037E-2</v>
      </c>
      <c r="C927" s="33">
        <v>899</v>
      </c>
      <c r="D927" s="33" t="s">
        <v>47</v>
      </c>
      <c r="E927" s="33">
        <v>0</v>
      </c>
      <c r="F927" s="43">
        <v>0</v>
      </c>
      <c r="G927" s="43">
        <f>IFERROR(G926+PQ_Test_UPDOWN[[#This Row],[Factor]]*PQ_Test_UPDOWN[[#This Row],[Rate]]*IF(Test_type="Up &amp; Down combined",1,0),0)</f>
        <v>0</v>
      </c>
      <c r="H927" s="54">
        <f>'Request Details'!$H$5*PQ_Test_UPDOWN[[#This Row],[Profile]]</f>
        <v>0</v>
      </c>
      <c r="I927" s="54">
        <f>'Request Details'!$H$5*PQ_Test_UPDOWN[[#This Row],[Rate]]*15</f>
        <v>0</v>
      </c>
      <c r="Q927" s="35"/>
    </row>
    <row r="928" spans="2:17" x14ac:dyDescent="0.3">
      <c r="B928" s="34">
        <f>TEXT(PQ_Test_UPDOWN[[#This Row],[Timestep]]*"00:00:04","HH:MM:SS")+0</f>
        <v>4.1666666666666664E-2</v>
      </c>
      <c r="C928" s="33">
        <v>900</v>
      </c>
      <c r="D928" s="33" t="s">
        <v>51</v>
      </c>
      <c r="E928" s="33">
        <v>1</v>
      </c>
      <c r="F928" s="43">
        <v>1.3333333333333334E-2</v>
      </c>
      <c r="G928" s="43">
        <f>IFERROR(G927+PQ_Test_UPDOWN[[#This Row],[Factor]]*PQ_Test_UPDOWN[[#This Row],[Rate]]*IF(Test_type="Up &amp; Down combined",1,0),0)</f>
        <v>0</v>
      </c>
      <c r="H928" s="54">
        <f>'Request Details'!$H$5*PQ_Test_UPDOWN[[#This Row],[Profile]]</f>
        <v>0</v>
      </c>
      <c r="I928" s="54">
        <f>'Request Details'!$H$5*PQ_Test_UPDOWN[[#This Row],[Rate]]*15</f>
        <v>2</v>
      </c>
      <c r="Q928" s="35"/>
    </row>
    <row r="929" spans="2:17" x14ac:dyDescent="0.3">
      <c r="B929" s="34">
        <f>TEXT(PQ_Test_UPDOWN[[#This Row],[Timestep]]*"00:00:04","HH:MM:SS")+0</f>
        <v>4.1712962962962959E-2</v>
      </c>
      <c r="C929" s="33">
        <v>901</v>
      </c>
      <c r="D929" s="33" t="s">
        <v>51</v>
      </c>
      <c r="E929" s="33">
        <v>1</v>
      </c>
      <c r="F929" s="43">
        <v>1.3333333333333334E-2</v>
      </c>
      <c r="G929" s="43">
        <f>IFERROR(G928+PQ_Test_UPDOWN[[#This Row],[Factor]]*PQ_Test_UPDOWN[[#This Row],[Rate]]*IF(Test_type="Up &amp; Down combined",1,0),0)</f>
        <v>0</v>
      </c>
      <c r="H929" s="54">
        <f>'Request Details'!$H$5*PQ_Test_UPDOWN[[#This Row],[Profile]]</f>
        <v>0</v>
      </c>
      <c r="I929" s="54">
        <f>'Request Details'!$H$5*PQ_Test_UPDOWN[[#This Row],[Rate]]*15</f>
        <v>2</v>
      </c>
      <c r="Q929" s="35"/>
    </row>
    <row r="930" spans="2:17" x14ac:dyDescent="0.3">
      <c r="B930" s="34">
        <f>TEXT(PQ_Test_UPDOWN[[#This Row],[Timestep]]*"00:00:04","HH:MM:SS")+0</f>
        <v>4.1759259259259253E-2</v>
      </c>
      <c r="C930" s="33">
        <v>902</v>
      </c>
      <c r="D930" s="33" t="s">
        <v>51</v>
      </c>
      <c r="E930" s="33">
        <v>1</v>
      </c>
      <c r="F930" s="43">
        <v>1.3333333333333334E-2</v>
      </c>
      <c r="G930" s="43">
        <f>IFERROR(G929+PQ_Test_UPDOWN[[#This Row],[Factor]]*PQ_Test_UPDOWN[[#This Row],[Rate]]*IF(Test_type="Up &amp; Down combined",1,0),0)</f>
        <v>0</v>
      </c>
      <c r="H930" s="54">
        <f>'Request Details'!$H$5*PQ_Test_UPDOWN[[#This Row],[Profile]]</f>
        <v>0</v>
      </c>
      <c r="I930" s="54">
        <f>'Request Details'!$H$5*PQ_Test_UPDOWN[[#This Row],[Rate]]*15</f>
        <v>2</v>
      </c>
      <c r="Q930" s="35"/>
    </row>
    <row r="931" spans="2:17" x14ac:dyDescent="0.3">
      <c r="B931" s="34">
        <f>TEXT(PQ_Test_UPDOWN[[#This Row],[Timestep]]*"00:00:04","HH:MM:SS")+0</f>
        <v>4.1805555555555561E-2</v>
      </c>
      <c r="C931" s="33">
        <v>903</v>
      </c>
      <c r="D931" s="33" t="s">
        <v>51</v>
      </c>
      <c r="E931" s="33">
        <v>1</v>
      </c>
      <c r="F931" s="43">
        <v>1.3333333333333334E-2</v>
      </c>
      <c r="G931" s="43">
        <f>IFERROR(G930+PQ_Test_UPDOWN[[#This Row],[Factor]]*PQ_Test_UPDOWN[[#This Row],[Rate]]*IF(Test_type="Up &amp; Down combined",1,0),0)</f>
        <v>0</v>
      </c>
      <c r="H931" s="54">
        <f>'Request Details'!$H$5*PQ_Test_UPDOWN[[#This Row],[Profile]]</f>
        <v>0</v>
      </c>
      <c r="I931" s="54">
        <f>'Request Details'!$H$5*PQ_Test_UPDOWN[[#This Row],[Rate]]*15</f>
        <v>2</v>
      </c>
      <c r="Q931" s="35"/>
    </row>
    <row r="932" spans="2:17" x14ac:dyDescent="0.3">
      <c r="B932" s="34">
        <f>TEXT(PQ_Test_UPDOWN[[#This Row],[Timestep]]*"00:00:04","HH:MM:SS")+0</f>
        <v>4.1851851851851855E-2</v>
      </c>
      <c r="C932" s="33">
        <v>904</v>
      </c>
      <c r="D932" s="33" t="s">
        <v>51</v>
      </c>
      <c r="E932" s="33">
        <v>1</v>
      </c>
      <c r="F932" s="43">
        <v>1.3333333333333334E-2</v>
      </c>
      <c r="G932" s="43">
        <f>IFERROR(G931+PQ_Test_UPDOWN[[#This Row],[Factor]]*PQ_Test_UPDOWN[[#This Row],[Rate]]*IF(Test_type="Up &amp; Down combined",1,0),0)</f>
        <v>0</v>
      </c>
      <c r="H932" s="54">
        <f>'Request Details'!$H$5*PQ_Test_UPDOWN[[#This Row],[Profile]]</f>
        <v>0</v>
      </c>
      <c r="I932" s="54">
        <f>'Request Details'!$H$5*PQ_Test_UPDOWN[[#This Row],[Rate]]*15</f>
        <v>2</v>
      </c>
      <c r="Q932" s="35"/>
    </row>
    <row r="933" spans="2:17" x14ac:dyDescent="0.3">
      <c r="B933" s="34">
        <f>TEXT(PQ_Test_UPDOWN[[#This Row],[Timestep]]*"00:00:04","HH:MM:SS")+0</f>
        <v>4.189814814814815E-2</v>
      </c>
      <c r="C933" s="33">
        <v>905</v>
      </c>
      <c r="D933" s="33" t="s">
        <v>51</v>
      </c>
      <c r="E933" s="33">
        <v>1</v>
      </c>
      <c r="F933" s="43">
        <v>1.3333333333333334E-2</v>
      </c>
      <c r="G933" s="43">
        <f>IFERROR(G932+PQ_Test_UPDOWN[[#This Row],[Factor]]*PQ_Test_UPDOWN[[#This Row],[Rate]]*IF(Test_type="Up &amp; Down combined",1,0),0)</f>
        <v>0</v>
      </c>
      <c r="H933" s="54">
        <f>'Request Details'!$H$5*PQ_Test_UPDOWN[[#This Row],[Profile]]</f>
        <v>0</v>
      </c>
      <c r="I933" s="54">
        <f>'Request Details'!$H$5*PQ_Test_UPDOWN[[#This Row],[Rate]]*15</f>
        <v>2</v>
      </c>
      <c r="Q933" s="35"/>
    </row>
    <row r="934" spans="2:17" x14ac:dyDescent="0.3">
      <c r="B934" s="34">
        <f>TEXT(PQ_Test_UPDOWN[[#This Row],[Timestep]]*"00:00:04","HH:MM:SS")+0</f>
        <v>4.1944444444444444E-2</v>
      </c>
      <c r="C934" s="33">
        <v>906</v>
      </c>
      <c r="D934" s="33" t="s">
        <v>51</v>
      </c>
      <c r="E934" s="33">
        <v>1</v>
      </c>
      <c r="F934" s="43">
        <v>1.3333333333333334E-2</v>
      </c>
      <c r="G934" s="43">
        <f>IFERROR(G933+PQ_Test_UPDOWN[[#This Row],[Factor]]*PQ_Test_UPDOWN[[#This Row],[Rate]]*IF(Test_type="Up &amp; Down combined",1,0),0)</f>
        <v>0</v>
      </c>
      <c r="H934" s="54">
        <f>'Request Details'!$H$5*PQ_Test_UPDOWN[[#This Row],[Profile]]</f>
        <v>0</v>
      </c>
      <c r="I934" s="54">
        <f>'Request Details'!$H$5*PQ_Test_UPDOWN[[#This Row],[Rate]]*15</f>
        <v>2</v>
      </c>
      <c r="Q934" s="35"/>
    </row>
    <row r="935" spans="2:17" x14ac:dyDescent="0.3">
      <c r="B935" s="34">
        <f>TEXT(PQ_Test_UPDOWN[[#This Row],[Timestep]]*"00:00:04","HH:MM:SS")+0</f>
        <v>4.1990740740740745E-2</v>
      </c>
      <c r="C935" s="33">
        <v>907</v>
      </c>
      <c r="D935" s="33" t="s">
        <v>51</v>
      </c>
      <c r="E935" s="33">
        <v>1</v>
      </c>
      <c r="F935" s="43">
        <v>1.3333333333333334E-2</v>
      </c>
      <c r="G935" s="43">
        <f>IFERROR(G934+PQ_Test_UPDOWN[[#This Row],[Factor]]*PQ_Test_UPDOWN[[#This Row],[Rate]]*IF(Test_type="Up &amp; Down combined",1,0),0)</f>
        <v>0</v>
      </c>
      <c r="H935" s="54">
        <f>'Request Details'!$H$5*PQ_Test_UPDOWN[[#This Row],[Profile]]</f>
        <v>0</v>
      </c>
      <c r="I935" s="54">
        <f>'Request Details'!$H$5*PQ_Test_UPDOWN[[#This Row],[Rate]]*15</f>
        <v>2</v>
      </c>
      <c r="Q935" s="35"/>
    </row>
    <row r="936" spans="2:17" x14ac:dyDescent="0.3">
      <c r="B936" s="34">
        <f>TEXT(PQ_Test_UPDOWN[[#This Row],[Timestep]]*"00:00:04","HH:MM:SS")+0</f>
        <v>4.2037037037037039E-2</v>
      </c>
      <c r="C936" s="33">
        <v>908</v>
      </c>
      <c r="D936" s="33" t="s">
        <v>51</v>
      </c>
      <c r="E936" s="33">
        <v>1</v>
      </c>
      <c r="F936" s="43">
        <v>1.3333333333333334E-2</v>
      </c>
      <c r="G936" s="43">
        <f>IFERROR(G935+PQ_Test_UPDOWN[[#This Row],[Factor]]*PQ_Test_UPDOWN[[#This Row],[Rate]]*IF(Test_type="Up &amp; Down combined",1,0),0)</f>
        <v>0</v>
      </c>
      <c r="H936" s="54">
        <f>'Request Details'!$H$5*PQ_Test_UPDOWN[[#This Row],[Profile]]</f>
        <v>0</v>
      </c>
      <c r="I936" s="54">
        <f>'Request Details'!$H$5*PQ_Test_UPDOWN[[#This Row],[Rate]]*15</f>
        <v>2</v>
      </c>
      <c r="Q936" s="35"/>
    </row>
    <row r="937" spans="2:17" x14ac:dyDescent="0.3">
      <c r="B937" s="34">
        <f>TEXT(PQ_Test_UPDOWN[[#This Row],[Timestep]]*"00:00:04","HH:MM:SS")+0</f>
        <v>4.2083333333333334E-2</v>
      </c>
      <c r="C937" s="33">
        <v>909</v>
      </c>
      <c r="D937" s="33" t="s">
        <v>51</v>
      </c>
      <c r="E937" s="33">
        <v>1</v>
      </c>
      <c r="F937" s="43">
        <v>1.3333333333333334E-2</v>
      </c>
      <c r="G937" s="43">
        <f>IFERROR(G936+PQ_Test_UPDOWN[[#This Row],[Factor]]*PQ_Test_UPDOWN[[#This Row],[Rate]]*IF(Test_type="Up &amp; Down combined",1,0),0)</f>
        <v>0</v>
      </c>
      <c r="H937" s="54">
        <f>'Request Details'!$H$5*PQ_Test_UPDOWN[[#This Row],[Profile]]</f>
        <v>0</v>
      </c>
      <c r="I937" s="54">
        <f>'Request Details'!$H$5*PQ_Test_UPDOWN[[#This Row],[Rate]]*15</f>
        <v>2</v>
      </c>
      <c r="Q937" s="35"/>
    </row>
    <row r="938" spans="2:17" x14ac:dyDescent="0.3">
      <c r="B938" s="34">
        <f>TEXT(PQ_Test_UPDOWN[[#This Row],[Timestep]]*"00:00:04","HH:MM:SS")+0</f>
        <v>4.2129629629629628E-2</v>
      </c>
      <c r="C938" s="33">
        <v>910</v>
      </c>
      <c r="D938" s="33" t="s">
        <v>51</v>
      </c>
      <c r="E938" s="33">
        <v>1</v>
      </c>
      <c r="F938" s="43">
        <v>1.3333333333333334E-2</v>
      </c>
      <c r="G938" s="43">
        <f>IFERROR(G937+PQ_Test_UPDOWN[[#This Row],[Factor]]*PQ_Test_UPDOWN[[#This Row],[Rate]]*IF(Test_type="Up &amp; Down combined",1,0),0)</f>
        <v>0</v>
      </c>
      <c r="H938" s="54">
        <f>'Request Details'!$H$5*PQ_Test_UPDOWN[[#This Row],[Profile]]</f>
        <v>0</v>
      </c>
      <c r="I938" s="54">
        <f>'Request Details'!$H$5*PQ_Test_UPDOWN[[#This Row],[Rate]]*15</f>
        <v>2</v>
      </c>
      <c r="Q938" s="35"/>
    </row>
    <row r="939" spans="2:17" x14ac:dyDescent="0.3">
      <c r="B939" s="34">
        <f>TEXT(PQ_Test_UPDOWN[[#This Row],[Timestep]]*"00:00:04","HH:MM:SS")+0</f>
        <v>4.2175925925925922E-2</v>
      </c>
      <c r="C939" s="33">
        <v>911</v>
      </c>
      <c r="D939" s="33" t="s">
        <v>51</v>
      </c>
      <c r="E939" s="33">
        <v>1</v>
      </c>
      <c r="F939" s="43">
        <v>1.3333333333333334E-2</v>
      </c>
      <c r="G939" s="43">
        <f>IFERROR(G938+PQ_Test_UPDOWN[[#This Row],[Factor]]*PQ_Test_UPDOWN[[#This Row],[Rate]]*IF(Test_type="Up &amp; Down combined",1,0),0)</f>
        <v>0</v>
      </c>
      <c r="H939" s="54">
        <f>'Request Details'!$H$5*PQ_Test_UPDOWN[[#This Row],[Profile]]</f>
        <v>0</v>
      </c>
      <c r="I939" s="54">
        <f>'Request Details'!$H$5*PQ_Test_UPDOWN[[#This Row],[Rate]]*15</f>
        <v>2</v>
      </c>
      <c r="Q939" s="35"/>
    </row>
    <row r="940" spans="2:17" x14ac:dyDescent="0.3">
      <c r="B940" s="34">
        <f>TEXT(PQ_Test_UPDOWN[[#This Row],[Timestep]]*"00:00:04","HH:MM:SS")+0</f>
        <v>4.2222222222222223E-2</v>
      </c>
      <c r="C940" s="33">
        <v>912</v>
      </c>
      <c r="D940" s="33" t="s">
        <v>51</v>
      </c>
      <c r="E940" s="33">
        <v>1</v>
      </c>
      <c r="F940" s="43">
        <v>1.3333333333333334E-2</v>
      </c>
      <c r="G940" s="43">
        <f>IFERROR(G939+PQ_Test_UPDOWN[[#This Row],[Factor]]*PQ_Test_UPDOWN[[#This Row],[Rate]]*IF(Test_type="Up &amp; Down combined",1,0),0)</f>
        <v>0</v>
      </c>
      <c r="H940" s="54">
        <f>'Request Details'!$H$5*PQ_Test_UPDOWN[[#This Row],[Profile]]</f>
        <v>0</v>
      </c>
      <c r="I940" s="54">
        <f>'Request Details'!$H$5*PQ_Test_UPDOWN[[#This Row],[Rate]]*15</f>
        <v>2</v>
      </c>
      <c r="Q940" s="35"/>
    </row>
    <row r="941" spans="2:17" x14ac:dyDescent="0.3">
      <c r="B941" s="34">
        <f>TEXT(PQ_Test_UPDOWN[[#This Row],[Timestep]]*"00:00:04","HH:MM:SS")+0</f>
        <v>4.2268518518518518E-2</v>
      </c>
      <c r="C941" s="33">
        <v>913</v>
      </c>
      <c r="D941" s="33" t="s">
        <v>51</v>
      </c>
      <c r="E941" s="33">
        <v>1</v>
      </c>
      <c r="F941" s="43">
        <v>1.3333333333333334E-2</v>
      </c>
      <c r="G941" s="43">
        <f>IFERROR(G940+PQ_Test_UPDOWN[[#This Row],[Factor]]*PQ_Test_UPDOWN[[#This Row],[Rate]]*IF(Test_type="Up &amp; Down combined",1,0),0)</f>
        <v>0</v>
      </c>
      <c r="H941" s="54">
        <f>'Request Details'!$H$5*PQ_Test_UPDOWN[[#This Row],[Profile]]</f>
        <v>0</v>
      </c>
      <c r="I941" s="54">
        <f>'Request Details'!$H$5*PQ_Test_UPDOWN[[#This Row],[Rate]]*15</f>
        <v>2</v>
      </c>
      <c r="Q941" s="35"/>
    </row>
    <row r="942" spans="2:17" x14ac:dyDescent="0.3">
      <c r="B942" s="34">
        <f>TEXT(PQ_Test_UPDOWN[[#This Row],[Timestep]]*"00:00:04","HH:MM:SS")+0</f>
        <v>4.2314814814814812E-2</v>
      </c>
      <c r="C942" s="33">
        <v>914</v>
      </c>
      <c r="D942" s="33" t="s">
        <v>51</v>
      </c>
      <c r="E942" s="33">
        <v>1</v>
      </c>
      <c r="F942" s="43">
        <v>1.3333333333333334E-2</v>
      </c>
      <c r="G942" s="43">
        <f>IFERROR(G941+PQ_Test_UPDOWN[[#This Row],[Factor]]*PQ_Test_UPDOWN[[#This Row],[Rate]]*IF(Test_type="Up &amp; Down combined",1,0),0)</f>
        <v>0</v>
      </c>
      <c r="H942" s="54">
        <f>'Request Details'!$H$5*PQ_Test_UPDOWN[[#This Row],[Profile]]</f>
        <v>0</v>
      </c>
      <c r="I942" s="54">
        <f>'Request Details'!$H$5*PQ_Test_UPDOWN[[#This Row],[Rate]]*15</f>
        <v>2</v>
      </c>
      <c r="Q942" s="35"/>
    </row>
    <row r="943" spans="2:17" x14ac:dyDescent="0.3">
      <c r="B943" s="34">
        <f>TEXT(PQ_Test_UPDOWN[[#This Row],[Timestep]]*"00:00:04","HH:MM:SS")+0</f>
        <v>4.2361111111111106E-2</v>
      </c>
      <c r="C943" s="33">
        <v>915</v>
      </c>
      <c r="D943" s="33" t="s">
        <v>51</v>
      </c>
      <c r="E943" s="33">
        <v>1</v>
      </c>
      <c r="F943" s="43">
        <v>1.3333333333333334E-2</v>
      </c>
      <c r="G943" s="43">
        <f>IFERROR(G942+PQ_Test_UPDOWN[[#This Row],[Factor]]*PQ_Test_UPDOWN[[#This Row],[Rate]]*IF(Test_type="Up &amp; Down combined",1,0),0)</f>
        <v>0</v>
      </c>
      <c r="H943" s="54">
        <f>'Request Details'!$H$5*PQ_Test_UPDOWN[[#This Row],[Profile]]</f>
        <v>0</v>
      </c>
      <c r="I943" s="54">
        <f>'Request Details'!$H$5*PQ_Test_UPDOWN[[#This Row],[Rate]]*15</f>
        <v>2</v>
      </c>
      <c r="Q943" s="35"/>
    </row>
    <row r="944" spans="2:17" x14ac:dyDescent="0.3">
      <c r="B944" s="34">
        <f>TEXT(PQ_Test_UPDOWN[[#This Row],[Timestep]]*"00:00:04","HH:MM:SS")+0</f>
        <v>4.2407407407407401E-2</v>
      </c>
      <c r="C944" s="33">
        <v>916</v>
      </c>
      <c r="D944" s="33" t="s">
        <v>51</v>
      </c>
      <c r="E944" s="33">
        <v>1</v>
      </c>
      <c r="F944" s="43">
        <v>1.3333333333333334E-2</v>
      </c>
      <c r="G944" s="43">
        <f>IFERROR(G943+PQ_Test_UPDOWN[[#This Row],[Factor]]*PQ_Test_UPDOWN[[#This Row],[Rate]]*IF(Test_type="Up &amp; Down combined",1,0),0)</f>
        <v>0</v>
      </c>
      <c r="H944" s="54">
        <f>'Request Details'!$H$5*PQ_Test_UPDOWN[[#This Row],[Profile]]</f>
        <v>0</v>
      </c>
      <c r="I944" s="54">
        <f>'Request Details'!$H$5*PQ_Test_UPDOWN[[#This Row],[Rate]]*15</f>
        <v>2</v>
      </c>
      <c r="Q944" s="35"/>
    </row>
    <row r="945" spans="2:17" x14ac:dyDescent="0.3">
      <c r="B945" s="34">
        <f>TEXT(PQ_Test_UPDOWN[[#This Row],[Timestep]]*"00:00:04","HH:MM:SS")+0</f>
        <v>4.2453703703703709E-2</v>
      </c>
      <c r="C945" s="33">
        <v>917</v>
      </c>
      <c r="D945" s="33" t="s">
        <v>51</v>
      </c>
      <c r="E945" s="33">
        <v>1</v>
      </c>
      <c r="F945" s="43">
        <v>1.3333333333333334E-2</v>
      </c>
      <c r="G945" s="43">
        <f>IFERROR(G944+PQ_Test_UPDOWN[[#This Row],[Factor]]*PQ_Test_UPDOWN[[#This Row],[Rate]]*IF(Test_type="Up &amp; Down combined",1,0),0)</f>
        <v>0</v>
      </c>
      <c r="H945" s="54">
        <f>'Request Details'!$H$5*PQ_Test_UPDOWN[[#This Row],[Profile]]</f>
        <v>0</v>
      </c>
      <c r="I945" s="54">
        <f>'Request Details'!$H$5*PQ_Test_UPDOWN[[#This Row],[Rate]]*15</f>
        <v>2</v>
      </c>
      <c r="Q945" s="35"/>
    </row>
    <row r="946" spans="2:17" x14ac:dyDescent="0.3">
      <c r="B946" s="34">
        <f>TEXT(PQ_Test_UPDOWN[[#This Row],[Timestep]]*"00:00:04","HH:MM:SS")+0</f>
        <v>4.2500000000000003E-2</v>
      </c>
      <c r="C946" s="33">
        <v>918</v>
      </c>
      <c r="D946" s="33" t="s">
        <v>51</v>
      </c>
      <c r="E946" s="33">
        <v>1</v>
      </c>
      <c r="F946" s="43">
        <v>1.3333333333333334E-2</v>
      </c>
      <c r="G946" s="43">
        <f>IFERROR(G945+PQ_Test_UPDOWN[[#This Row],[Factor]]*PQ_Test_UPDOWN[[#This Row],[Rate]]*IF(Test_type="Up &amp; Down combined",1,0),0)</f>
        <v>0</v>
      </c>
      <c r="H946" s="54">
        <f>'Request Details'!$H$5*PQ_Test_UPDOWN[[#This Row],[Profile]]</f>
        <v>0</v>
      </c>
      <c r="I946" s="54">
        <f>'Request Details'!$H$5*PQ_Test_UPDOWN[[#This Row],[Rate]]*15</f>
        <v>2</v>
      </c>
      <c r="Q946" s="35"/>
    </row>
    <row r="947" spans="2:17" x14ac:dyDescent="0.3">
      <c r="B947" s="34">
        <f>TEXT(PQ_Test_UPDOWN[[#This Row],[Timestep]]*"00:00:04","HH:MM:SS")+0</f>
        <v>4.2546296296296297E-2</v>
      </c>
      <c r="C947" s="33">
        <v>919</v>
      </c>
      <c r="D947" s="33" t="s">
        <v>51</v>
      </c>
      <c r="E947" s="33">
        <v>1</v>
      </c>
      <c r="F947" s="43">
        <v>1.3333333333333334E-2</v>
      </c>
      <c r="G947" s="43">
        <f>IFERROR(G946+PQ_Test_UPDOWN[[#This Row],[Factor]]*PQ_Test_UPDOWN[[#This Row],[Rate]]*IF(Test_type="Up &amp; Down combined",1,0),0)</f>
        <v>0</v>
      </c>
      <c r="H947" s="54">
        <f>'Request Details'!$H$5*PQ_Test_UPDOWN[[#This Row],[Profile]]</f>
        <v>0</v>
      </c>
      <c r="I947" s="54">
        <f>'Request Details'!$H$5*PQ_Test_UPDOWN[[#This Row],[Rate]]*15</f>
        <v>2</v>
      </c>
      <c r="Q947" s="35"/>
    </row>
    <row r="948" spans="2:17" x14ac:dyDescent="0.3">
      <c r="B948" s="34">
        <f>TEXT(PQ_Test_UPDOWN[[#This Row],[Timestep]]*"00:00:04","HH:MM:SS")+0</f>
        <v>4.2592592592592592E-2</v>
      </c>
      <c r="C948" s="33">
        <v>920</v>
      </c>
      <c r="D948" s="33" t="s">
        <v>51</v>
      </c>
      <c r="E948" s="33">
        <v>1</v>
      </c>
      <c r="F948" s="43">
        <v>1.3333333333333334E-2</v>
      </c>
      <c r="G948" s="43">
        <f>IFERROR(G947+PQ_Test_UPDOWN[[#This Row],[Factor]]*PQ_Test_UPDOWN[[#This Row],[Rate]]*IF(Test_type="Up &amp; Down combined",1,0),0)</f>
        <v>0</v>
      </c>
      <c r="H948" s="54">
        <f>'Request Details'!$H$5*PQ_Test_UPDOWN[[#This Row],[Profile]]</f>
        <v>0</v>
      </c>
      <c r="I948" s="54">
        <f>'Request Details'!$H$5*PQ_Test_UPDOWN[[#This Row],[Rate]]*15</f>
        <v>2</v>
      </c>
      <c r="Q948" s="35"/>
    </row>
    <row r="949" spans="2:17" x14ac:dyDescent="0.3">
      <c r="B949" s="34">
        <f>TEXT(PQ_Test_UPDOWN[[#This Row],[Timestep]]*"00:00:04","HH:MM:SS")+0</f>
        <v>4.2638888888888893E-2</v>
      </c>
      <c r="C949" s="33">
        <v>921</v>
      </c>
      <c r="D949" s="33" t="s">
        <v>51</v>
      </c>
      <c r="E949" s="33">
        <v>1</v>
      </c>
      <c r="F949" s="43">
        <v>1.3333333333333334E-2</v>
      </c>
      <c r="G949" s="43">
        <f>IFERROR(G948+PQ_Test_UPDOWN[[#This Row],[Factor]]*PQ_Test_UPDOWN[[#This Row],[Rate]]*IF(Test_type="Up &amp; Down combined",1,0),0)</f>
        <v>0</v>
      </c>
      <c r="H949" s="54">
        <f>'Request Details'!$H$5*PQ_Test_UPDOWN[[#This Row],[Profile]]</f>
        <v>0</v>
      </c>
      <c r="I949" s="54">
        <f>'Request Details'!$H$5*PQ_Test_UPDOWN[[#This Row],[Rate]]*15</f>
        <v>2</v>
      </c>
      <c r="Q949" s="35"/>
    </row>
    <row r="950" spans="2:17" x14ac:dyDescent="0.3">
      <c r="B950" s="34">
        <f>TEXT(PQ_Test_UPDOWN[[#This Row],[Timestep]]*"00:00:04","HH:MM:SS")+0</f>
        <v>4.2685185185185187E-2</v>
      </c>
      <c r="C950" s="33">
        <v>922</v>
      </c>
      <c r="D950" s="33" t="s">
        <v>51</v>
      </c>
      <c r="E950" s="33">
        <v>1</v>
      </c>
      <c r="F950" s="43">
        <v>1.3333333333333334E-2</v>
      </c>
      <c r="G950" s="43">
        <f>IFERROR(G949+PQ_Test_UPDOWN[[#This Row],[Factor]]*PQ_Test_UPDOWN[[#This Row],[Rate]]*IF(Test_type="Up &amp; Down combined",1,0),0)</f>
        <v>0</v>
      </c>
      <c r="H950" s="54">
        <f>'Request Details'!$H$5*PQ_Test_UPDOWN[[#This Row],[Profile]]</f>
        <v>0</v>
      </c>
      <c r="I950" s="54">
        <f>'Request Details'!$H$5*PQ_Test_UPDOWN[[#This Row],[Rate]]*15</f>
        <v>2</v>
      </c>
      <c r="Q950" s="35"/>
    </row>
    <row r="951" spans="2:17" x14ac:dyDescent="0.3">
      <c r="B951" s="34">
        <f>TEXT(PQ_Test_UPDOWN[[#This Row],[Timestep]]*"00:00:04","HH:MM:SS")+0</f>
        <v>4.2731481481481481E-2</v>
      </c>
      <c r="C951" s="33">
        <v>923</v>
      </c>
      <c r="D951" s="33" t="s">
        <v>51</v>
      </c>
      <c r="E951" s="33">
        <v>1</v>
      </c>
      <c r="F951" s="43">
        <v>1.3333333333333334E-2</v>
      </c>
      <c r="G951" s="43">
        <f>IFERROR(G950+PQ_Test_UPDOWN[[#This Row],[Factor]]*PQ_Test_UPDOWN[[#This Row],[Rate]]*IF(Test_type="Up &amp; Down combined",1,0),0)</f>
        <v>0</v>
      </c>
      <c r="H951" s="54">
        <f>'Request Details'!$H$5*PQ_Test_UPDOWN[[#This Row],[Profile]]</f>
        <v>0</v>
      </c>
      <c r="I951" s="54">
        <f>'Request Details'!$H$5*PQ_Test_UPDOWN[[#This Row],[Rate]]*15</f>
        <v>2</v>
      </c>
      <c r="Q951" s="35"/>
    </row>
    <row r="952" spans="2:17" x14ac:dyDescent="0.3">
      <c r="B952" s="34">
        <f>TEXT(PQ_Test_UPDOWN[[#This Row],[Timestep]]*"00:00:04","HH:MM:SS")+0</f>
        <v>4.2777777777777776E-2</v>
      </c>
      <c r="C952" s="33">
        <v>924</v>
      </c>
      <c r="D952" s="33" t="s">
        <v>51</v>
      </c>
      <c r="E952" s="33">
        <v>1</v>
      </c>
      <c r="F952" s="43">
        <v>1.3333333333333334E-2</v>
      </c>
      <c r="G952" s="43">
        <f>IFERROR(G951+PQ_Test_UPDOWN[[#This Row],[Factor]]*PQ_Test_UPDOWN[[#This Row],[Rate]]*IF(Test_type="Up &amp; Down combined",1,0),0)</f>
        <v>0</v>
      </c>
      <c r="H952" s="54">
        <f>'Request Details'!$H$5*PQ_Test_UPDOWN[[#This Row],[Profile]]</f>
        <v>0</v>
      </c>
      <c r="I952" s="54">
        <f>'Request Details'!$H$5*PQ_Test_UPDOWN[[#This Row],[Rate]]*15</f>
        <v>2</v>
      </c>
      <c r="Q952" s="35"/>
    </row>
    <row r="953" spans="2:17" x14ac:dyDescent="0.3">
      <c r="B953" s="34">
        <f>TEXT(PQ_Test_UPDOWN[[#This Row],[Timestep]]*"00:00:04","HH:MM:SS")+0</f>
        <v>4.282407407407407E-2</v>
      </c>
      <c r="C953" s="33">
        <v>925</v>
      </c>
      <c r="D953" s="33" t="s">
        <v>51</v>
      </c>
      <c r="E953" s="33">
        <v>1</v>
      </c>
      <c r="F953" s="43">
        <v>1.3333333333333334E-2</v>
      </c>
      <c r="G953" s="43">
        <f>IFERROR(G952+PQ_Test_UPDOWN[[#This Row],[Factor]]*PQ_Test_UPDOWN[[#This Row],[Rate]]*IF(Test_type="Up &amp; Down combined",1,0),0)</f>
        <v>0</v>
      </c>
      <c r="H953" s="54">
        <f>'Request Details'!$H$5*PQ_Test_UPDOWN[[#This Row],[Profile]]</f>
        <v>0</v>
      </c>
      <c r="I953" s="54">
        <f>'Request Details'!$H$5*PQ_Test_UPDOWN[[#This Row],[Rate]]*15</f>
        <v>2</v>
      </c>
      <c r="Q953" s="35"/>
    </row>
    <row r="954" spans="2:17" x14ac:dyDescent="0.3">
      <c r="B954" s="34">
        <f>TEXT(PQ_Test_UPDOWN[[#This Row],[Timestep]]*"00:00:04","HH:MM:SS")+0</f>
        <v>4.2870370370370371E-2</v>
      </c>
      <c r="C954" s="33">
        <v>926</v>
      </c>
      <c r="D954" s="33" t="s">
        <v>51</v>
      </c>
      <c r="E954" s="33">
        <v>1</v>
      </c>
      <c r="F954" s="43">
        <v>1.3333333333333334E-2</v>
      </c>
      <c r="G954" s="43">
        <f>IFERROR(G953+PQ_Test_UPDOWN[[#This Row],[Factor]]*PQ_Test_UPDOWN[[#This Row],[Rate]]*IF(Test_type="Up &amp; Down combined",1,0),0)</f>
        <v>0</v>
      </c>
      <c r="H954" s="54">
        <f>'Request Details'!$H$5*PQ_Test_UPDOWN[[#This Row],[Profile]]</f>
        <v>0</v>
      </c>
      <c r="I954" s="54">
        <f>'Request Details'!$H$5*PQ_Test_UPDOWN[[#This Row],[Rate]]*15</f>
        <v>2</v>
      </c>
      <c r="Q954" s="35"/>
    </row>
    <row r="955" spans="2:17" x14ac:dyDescent="0.3">
      <c r="B955" s="34">
        <f>TEXT(PQ_Test_UPDOWN[[#This Row],[Timestep]]*"00:00:04","HH:MM:SS")+0</f>
        <v>4.2916666666666665E-2</v>
      </c>
      <c r="C955" s="33">
        <v>927</v>
      </c>
      <c r="D955" s="33" t="s">
        <v>51</v>
      </c>
      <c r="E955" s="33">
        <v>1</v>
      </c>
      <c r="F955" s="43">
        <v>1.3333333333333334E-2</v>
      </c>
      <c r="G955" s="43">
        <f>IFERROR(G954+PQ_Test_UPDOWN[[#This Row],[Factor]]*PQ_Test_UPDOWN[[#This Row],[Rate]]*IF(Test_type="Up &amp; Down combined",1,0),0)</f>
        <v>0</v>
      </c>
      <c r="H955" s="54">
        <f>'Request Details'!$H$5*PQ_Test_UPDOWN[[#This Row],[Profile]]</f>
        <v>0</v>
      </c>
      <c r="I955" s="54">
        <f>'Request Details'!$H$5*PQ_Test_UPDOWN[[#This Row],[Rate]]*15</f>
        <v>2</v>
      </c>
      <c r="Q955" s="35"/>
    </row>
    <row r="956" spans="2:17" x14ac:dyDescent="0.3">
      <c r="B956" s="34">
        <f>TEXT(PQ_Test_UPDOWN[[#This Row],[Timestep]]*"00:00:04","HH:MM:SS")+0</f>
        <v>4.296296296296296E-2</v>
      </c>
      <c r="C956" s="33">
        <v>928</v>
      </c>
      <c r="D956" s="33" t="s">
        <v>51</v>
      </c>
      <c r="E956" s="33">
        <v>1</v>
      </c>
      <c r="F956" s="43">
        <v>1.3333333333333334E-2</v>
      </c>
      <c r="G956" s="43">
        <f>IFERROR(G955+PQ_Test_UPDOWN[[#This Row],[Factor]]*PQ_Test_UPDOWN[[#This Row],[Rate]]*IF(Test_type="Up &amp; Down combined",1,0),0)</f>
        <v>0</v>
      </c>
      <c r="H956" s="54">
        <f>'Request Details'!$H$5*PQ_Test_UPDOWN[[#This Row],[Profile]]</f>
        <v>0</v>
      </c>
      <c r="I956" s="54">
        <f>'Request Details'!$H$5*PQ_Test_UPDOWN[[#This Row],[Rate]]*15</f>
        <v>2</v>
      </c>
      <c r="Q956" s="35"/>
    </row>
    <row r="957" spans="2:17" x14ac:dyDescent="0.3">
      <c r="B957" s="34">
        <f>TEXT(PQ_Test_UPDOWN[[#This Row],[Timestep]]*"00:00:04","HH:MM:SS")+0</f>
        <v>4.3009259259259254E-2</v>
      </c>
      <c r="C957" s="33">
        <v>929</v>
      </c>
      <c r="D957" s="33" t="s">
        <v>51</v>
      </c>
      <c r="E957" s="33">
        <v>1</v>
      </c>
      <c r="F957" s="43">
        <v>1.3333333333333334E-2</v>
      </c>
      <c r="G957" s="43">
        <f>IFERROR(G956+PQ_Test_UPDOWN[[#This Row],[Factor]]*PQ_Test_UPDOWN[[#This Row],[Rate]]*IF(Test_type="Up &amp; Down combined",1,0),0)</f>
        <v>0</v>
      </c>
      <c r="H957" s="54">
        <f>'Request Details'!$H$5*PQ_Test_UPDOWN[[#This Row],[Profile]]</f>
        <v>0</v>
      </c>
      <c r="I957" s="54">
        <f>'Request Details'!$H$5*PQ_Test_UPDOWN[[#This Row],[Rate]]*15</f>
        <v>2</v>
      </c>
      <c r="Q957" s="35"/>
    </row>
    <row r="958" spans="2:17" x14ac:dyDescent="0.3">
      <c r="B958" s="34">
        <f>TEXT(PQ_Test_UPDOWN[[#This Row],[Timestep]]*"00:00:04","HH:MM:SS")+0</f>
        <v>4.3055555555555562E-2</v>
      </c>
      <c r="C958" s="33">
        <v>930</v>
      </c>
      <c r="D958" s="33" t="s">
        <v>51</v>
      </c>
      <c r="E958" s="33">
        <v>1</v>
      </c>
      <c r="F958" s="43">
        <v>1.3333333333333334E-2</v>
      </c>
      <c r="G958" s="43">
        <f>IFERROR(G957+PQ_Test_UPDOWN[[#This Row],[Factor]]*PQ_Test_UPDOWN[[#This Row],[Rate]]*IF(Test_type="Up &amp; Down combined",1,0),0)</f>
        <v>0</v>
      </c>
      <c r="H958" s="54">
        <f>'Request Details'!$H$5*PQ_Test_UPDOWN[[#This Row],[Profile]]</f>
        <v>0</v>
      </c>
      <c r="I958" s="54">
        <f>'Request Details'!$H$5*PQ_Test_UPDOWN[[#This Row],[Rate]]*15</f>
        <v>2</v>
      </c>
      <c r="Q958" s="35"/>
    </row>
    <row r="959" spans="2:17" x14ac:dyDescent="0.3">
      <c r="B959" s="34">
        <f>TEXT(PQ_Test_UPDOWN[[#This Row],[Timestep]]*"00:00:04","HH:MM:SS")+0</f>
        <v>4.3101851851851856E-2</v>
      </c>
      <c r="C959" s="33">
        <v>931</v>
      </c>
      <c r="D959" s="33" t="s">
        <v>51</v>
      </c>
      <c r="E959" s="33">
        <v>1</v>
      </c>
      <c r="F959" s="43">
        <v>1.3333333333333334E-2</v>
      </c>
      <c r="G959" s="43">
        <f>IFERROR(G958+PQ_Test_UPDOWN[[#This Row],[Factor]]*PQ_Test_UPDOWN[[#This Row],[Rate]]*IF(Test_type="Up &amp; Down combined",1,0),0)</f>
        <v>0</v>
      </c>
      <c r="H959" s="54">
        <f>'Request Details'!$H$5*PQ_Test_UPDOWN[[#This Row],[Profile]]</f>
        <v>0</v>
      </c>
      <c r="I959" s="54">
        <f>'Request Details'!$H$5*PQ_Test_UPDOWN[[#This Row],[Rate]]*15</f>
        <v>2</v>
      </c>
      <c r="Q959" s="35"/>
    </row>
    <row r="960" spans="2:17" x14ac:dyDescent="0.3">
      <c r="B960" s="34">
        <f>TEXT(PQ_Test_UPDOWN[[#This Row],[Timestep]]*"00:00:04","HH:MM:SS")+0</f>
        <v>4.3148148148148151E-2</v>
      </c>
      <c r="C960" s="33">
        <v>932</v>
      </c>
      <c r="D960" s="33" t="s">
        <v>51</v>
      </c>
      <c r="E960" s="33">
        <v>1</v>
      </c>
      <c r="F960" s="43">
        <v>1.3333333333333334E-2</v>
      </c>
      <c r="G960" s="43">
        <f>IFERROR(G959+PQ_Test_UPDOWN[[#This Row],[Factor]]*PQ_Test_UPDOWN[[#This Row],[Rate]]*IF(Test_type="Up &amp; Down combined",1,0),0)</f>
        <v>0</v>
      </c>
      <c r="H960" s="54">
        <f>'Request Details'!$H$5*PQ_Test_UPDOWN[[#This Row],[Profile]]</f>
        <v>0</v>
      </c>
      <c r="I960" s="54">
        <f>'Request Details'!$H$5*PQ_Test_UPDOWN[[#This Row],[Rate]]*15</f>
        <v>2</v>
      </c>
      <c r="Q960" s="35"/>
    </row>
    <row r="961" spans="2:17" x14ac:dyDescent="0.3">
      <c r="B961" s="34">
        <f>TEXT(PQ_Test_UPDOWN[[#This Row],[Timestep]]*"00:00:04","HH:MM:SS")+0</f>
        <v>4.3194444444444445E-2</v>
      </c>
      <c r="C961" s="33">
        <v>933</v>
      </c>
      <c r="D961" s="33" t="s">
        <v>51</v>
      </c>
      <c r="E961" s="33">
        <v>1</v>
      </c>
      <c r="F961" s="43">
        <v>1.3333333333333334E-2</v>
      </c>
      <c r="G961" s="43">
        <f>IFERROR(G960+PQ_Test_UPDOWN[[#This Row],[Factor]]*PQ_Test_UPDOWN[[#This Row],[Rate]]*IF(Test_type="Up &amp; Down combined",1,0),0)</f>
        <v>0</v>
      </c>
      <c r="H961" s="54">
        <f>'Request Details'!$H$5*PQ_Test_UPDOWN[[#This Row],[Profile]]</f>
        <v>0</v>
      </c>
      <c r="I961" s="54">
        <f>'Request Details'!$H$5*PQ_Test_UPDOWN[[#This Row],[Rate]]*15</f>
        <v>2</v>
      </c>
      <c r="Q961" s="35"/>
    </row>
    <row r="962" spans="2:17" x14ac:dyDescent="0.3">
      <c r="B962" s="34">
        <f>TEXT(PQ_Test_UPDOWN[[#This Row],[Timestep]]*"00:00:04","HH:MM:SS")+0</f>
        <v>4.3240740740740739E-2</v>
      </c>
      <c r="C962" s="33">
        <v>934</v>
      </c>
      <c r="D962" s="33" t="s">
        <v>51</v>
      </c>
      <c r="E962" s="33">
        <v>1</v>
      </c>
      <c r="F962" s="43">
        <v>1.3333333333333334E-2</v>
      </c>
      <c r="G962" s="43">
        <f>IFERROR(G961+PQ_Test_UPDOWN[[#This Row],[Factor]]*PQ_Test_UPDOWN[[#This Row],[Rate]]*IF(Test_type="Up &amp; Down combined",1,0),0)</f>
        <v>0</v>
      </c>
      <c r="H962" s="54">
        <f>'Request Details'!$H$5*PQ_Test_UPDOWN[[#This Row],[Profile]]</f>
        <v>0</v>
      </c>
      <c r="I962" s="54">
        <f>'Request Details'!$H$5*PQ_Test_UPDOWN[[#This Row],[Rate]]*15</f>
        <v>2</v>
      </c>
      <c r="Q962" s="35"/>
    </row>
    <row r="963" spans="2:17" x14ac:dyDescent="0.3">
      <c r="B963" s="34">
        <f>TEXT(PQ_Test_UPDOWN[[#This Row],[Timestep]]*"00:00:04","HH:MM:SS")+0</f>
        <v>4.3287037037037041E-2</v>
      </c>
      <c r="C963" s="33">
        <v>935</v>
      </c>
      <c r="D963" s="33" t="s">
        <v>51</v>
      </c>
      <c r="E963" s="33">
        <v>1</v>
      </c>
      <c r="F963" s="43">
        <v>1.3333333333333334E-2</v>
      </c>
      <c r="G963" s="43">
        <f>IFERROR(G962+PQ_Test_UPDOWN[[#This Row],[Factor]]*PQ_Test_UPDOWN[[#This Row],[Rate]]*IF(Test_type="Up &amp; Down combined",1,0),0)</f>
        <v>0</v>
      </c>
      <c r="H963" s="54">
        <f>'Request Details'!$H$5*PQ_Test_UPDOWN[[#This Row],[Profile]]</f>
        <v>0</v>
      </c>
      <c r="I963" s="54">
        <f>'Request Details'!$H$5*PQ_Test_UPDOWN[[#This Row],[Rate]]*15</f>
        <v>2</v>
      </c>
      <c r="Q963" s="35"/>
    </row>
    <row r="964" spans="2:17" x14ac:dyDescent="0.3">
      <c r="B964" s="34">
        <f>TEXT(PQ_Test_UPDOWN[[#This Row],[Timestep]]*"00:00:04","HH:MM:SS")+0</f>
        <v>4.3333333333333335E-2</v>
      </c>
      <c r="C964" s="33">
        <v>936</v>
      </c>
      <c r="D964" s="33" t="s">
        <v>51</v>
      </c>
      <c r="E964" s="33">
        <v>1</v>
      </c>
      <c r="F964" s="43">
        <v>1.3333333333333334E-2</v>
      </c>
      <c r="G964" s="43">
        <f>IFERROR(G963+PQ_Test_UPDOWN[[#This Row],[Factor]]*PQ_Test_UPDOWN[[#This Row],[Rate]]*IF(Test_type="Up &amp; Down combined",1,0),0)</f>
        <v>0</v>
      </c>
      <c r="H964" s="54">
        <f>'Request Details'!$H$5*PQ_Test_UPDOWN[[#This Row],[Profile]]</f>
        <v>0</v>
      </c>
      <c r="I964" s="54">
        <f>'Request Details'!$H$5*PQ_Test_UPDOWN[[#This Row],[Rate]]*15</f>
        <v>2</v>
      </c>
      <c r="Q964" s="35"/>
    </row>
    <row r="965" spans="2:17" x14ac:dyDescent="0.3">
      <c r="B965" s="34">
        <f>TEXT(PQ_Test_UPDOWN[[#This Row],[Timestep]]*"00:00:04","HH:MM:SS")+0</f>
        <v>4.3379629629629629E-2</v>
      </c>
      <c r="C965" s="33">
        <v>937</v>
      </c>
      <c r="D965" s="33" t="s">
        <v>51</v>
      </c>
      <c r="E965" s="33">
        <v>1</v>
      </c>
      <c r="F965" s="43">
        <v>1.3333333333333334E-2</v>
      </c>
      <c r="G965" s="43">
        <f>IFERROR(G964+PQ_Test_UPDOWN[[#This Row],[Factor]]*PQ_Test_UPDOWN[[#This Row],[Rate]]*IF(Test_type="Up &amp; Down combined",1,0),0)</f>
        <v>0</v>
      </c>
      <c r="H965" s="54">
        <f>'Request Details'!$H$5*PQ_Test_UPDOWN[[#This Row],[Profile]]</f>
        <v>0</v>
      </c>
      <c r="I965" s="54">
        <f>'Request Details'!$H$5*PQ_Test_UPDOWN[[#This Row],[Rate]]*15</f>
        <v>2</v>
      </c>
      <c r="Q965" s="35"/>
    </row>
    <row r="966" spans="2:17" x14ac:dyDescent="0.3">
      <c r="B966" s="34">
        <f>TEXT(PQ_Test_UPDOWN[[#This Row],[Timestep]]*"00:00:04","HH:MM:SS")+0</f>
        <v>4.3425925925925923E-2</v>
      </c>
      <c r="C966" s="33">
        <v>938</v>
      </c>
      <c r="D966" s="33" t="s">
        <v>51</v>
      </c>
      <c r="E966" s="33">
        <v>1</v>
      </c>
      <c r="F966" s="43">
        <v>1.3333333333333334E-2</v>
      </c>
      <c r="G966" s="43">
        <f>IFERROR(G965+PQ_Test_UPDOWN[[#This Row],[Factor]]*PQ_Test_UPDOWN[[#This Row],[Rate]]*IF(Test_type="Up &amp; Down combined",1,0),0)</f>
        <v>0</v>
      </c>
      <c r="H966" s="54">
        <f>'Request Details'!$H$5*PQ_Test_UPDOWN[[#This Row],[Profile]]</f>
        <v>0</v>
      </c>
      <c r="I966" s="54">
        <f>'Request Details'!$H$5*PQ_Test_UPDOWN[[#This Row],[Rate]]*15</f>
        <v>2</v>
      </c>
      <c r="Q966" s="35"/>
    </row>
    <row r="967" spans="2:17" x14ac:dyDescent="0.3">
      <c r="B967" s="34">
        <f>TEXT(PQ_Test_UPDOWN[[#This Row],[Timestep]]*"00:00:04","HH:MM:SS")+0</f>
        <v>4.3472222222222225E-2</v>
      </c>
      <c r="C967" s="33">
        <v>939</v>
      </c>
      <c r="D967" s="33" t="s">
        <v>51</v>
      </c>
      <c r="E967" s="33">
        <v>1</v>
      </c>
      <c r="F967" s="43">
        <v>1.3333333333333334E-2</v>
      </c>
      <c r="G967" s="43">
        <f>IFERROR(G966+PQ_Test_UPDOWN[[#This Row],[Factor]]*PQ_Test_UPDOWN[[#This Row],[Rate]]*IF(Test_type="Up &amp; Down combined",1,0),0)</f>
        <v>0</v>
      </c>
      <c r="H967" s="54">
        <f>'Request Details'!$H$5*PQ_Test_UPDOWN[[#This Row],[Profile]]</f>
        <v>0</v>
      </c>
      <c r="I967" s="54">
        <f>'Request Details'!$H$5*PQ_Test_UPDOWN[[#This Row],[Rate]]*15</f>
        <v>2</v>
      </c>
      <c r="Q967" s="35"/>
    </row>
    <row r="968" spans="2:17" x14ac:dyDescent="0.3">
      <c r="B968" s="34">
        <f>TEXT(PQ_Test_UPDOWN[[#This Row],[Timestep]]*"00:00:04","HH:MM:SS")+0</f>
        <v>4.3518518518518519E-2</v>
      </c>
      <c r="C968" s="33">
        <v>940</v>
      </c>
      <c r="D968" s="33" t="s">
        <v>51</v>
      </c>
      <c r="E968" s="33">
        <v>1</v>
      </c>
      <c r="F968" s="43">
        <v>1.3333333333333334E-2</v>
      </c>
      <c r="G968" s="43">
        <f>IFERROR(G967+PQ_Test_UPDOWN[[#This Row],[Factor]]*PQ_Test_UPDOWN[[#This Row],[Rate]]*IF(Test_type="Up &amp; Down combined",1,0),0)</f>
        <v>0</v>
      </c>
      <c r="H968" s="54">
        <f>'Request Details'!$H$5*PQ_Test_UPDOWN[[#This Row],[Profile]]</f>
        <v>0</v>
      </c>
      <c r="I968" s="54">
        <f>'Request Details'!$H$5*PQ_Test_UPDOWN[[#This Row],[Rate]]*15</f>
        <v>2</v>
      </c>
      <c r="Q968" s="35"/>
    </row>
    <row r="969" spans="2:17" x14ac:dyDescent="0.3">
      <c r="B969" s="34">
        <f>TEXT(PQ_Test_UPDOWN[[#This Row],[Timestep]]*"00:00:04","HH:MM:SS")+0</f>
        <v>4.3564814814814813E-2</v>
      </c>
      <c r="C969" s="33">
        <v>941</v>
      </c>
      <c r="D969" s="33" t="s">
        <v>51</v>
      </c>
      <c r="E969" s="33">
        <v>1</v>
      </c>
      <c r="F969" s="43">
        <v>1.3333333333333334E-2</v>
      </c>
      <c r="G969" s="43">
        <f>IFERROR(G968+PQ_Test_UPDOWN[[#This Row],[Factor]]*PQ_Test_UPDOWN[[#This Row],[Rate]]*IF(Test_type="Up &amp; Down combined",1,0),0)</f>
        <v>0</v>
      </c>
      <c r="H969" s="54">
        <f>'Request Details'!$H$5*PQ_Test_UPDOWN[[#This Row],[Profile]]</f>
        <v>0</v>
      </c>
      <c r="I969" s="54">
        <f>'Request Details'!$H$5*PQ_Test_UPDOWN[[#This Row],[Rate]]*15</f>
        <v>2</v>
      </c>
      <c r="Q969" s="35"/>
    </row>
    <row r="970" spans="2:17" x14ac:dyDescent="0.3">
      <c r="B970" s="34">
        <f>TEXT(PQ_Test_UPDOWN[[#This Row],[Timestep]]*"00:00:04","HH:MM:SS")+0</f>
        <v>4.3611111111111107E-2</v>
      </c>
      <c r="C970" s="33">
        <v>942</v>
      </c>
      <c r="D970" s="33" t="s">
        <v>51</v>
      </c>
      <c r="E970" s="33">
        <v>1</v>
      </c>
      <c r="F970" s="43">
        <v>1.3333333333333334E-2</v>
      </c>
      <c r="G970" s="43">
        <f>IFERROR(G969+PQ_Test_UPDOWN[[#This Row],[Factor]]*PQ_Test_UPDOWN[[#This Row],[Rate]]*IF(Test_type="Up &amp; Down combined",1,0),0)</f>
        <v>0</v>
      </c>
      <c r="H970" s="54">
        <f>'Request Details'!$H$5*PQ_Test_UPDOWN[[#This Row],[Profile]]</f>
        <v>0</v>
      </c>
      <c r="I970" s="54">
        <f>'Request Details'!$H$5*PQ_Test_UPDOWN[[#This Row],[Rate]]*15</f>
        <v>2</v>
      </c>
      <c r="Q970" s="35"/>
    </row>
    <row r="971" spans="2:17" x14ac:dyDescent="0.3">
      <c r="B971" s="34">
        <f>TEXT(PQ_Test_UPDOWN[[#This Row],[Timestep]]*"00:00:04","HH:MM:SS")+0</f>
        <v>4.3657407407407402E-2</v>
      </c>
      <c r="C971" s="33">
        <v>943</v>
      </c>
      <c r="D971" s="33" t="s">
        <v>51</v>
      </c>
      <c r="E971" s="33">
        <v>1</v>
      </c>
      <c r="F971" s="43">
        <v>1.3333333333333334E-2</v>
      </c>
      <c r="G971" s="43">
        <f>IFERROR(G970+PQ_Test_UPDOWN[[#This Row],[Factor]]*PQ_Test_UPDOWN[[#This Row],[Rate]]*IF(Test_type="Up &amp; Down combined",1,0),0)</f>
        <v>0</v>
      </c>
      <c r="H971" s="54">
        <f>'Request Details'!$H$5*PQ_Test_UPDOWN[[#This Row],[Profile]]</f>
        <v>0</v>
      </c>
      <c r="I971" s="54">
        <f>'Request Details'!$H$5*PQ_Test_UPDOWN[[#This Row],[Rate]]*15</f>
        <v>2</v>
      </c>
      <c r="Q971" s="35"/>
    </row>
    <row r="972" spans="2:17" x14ac:dyDescent="0.3">
      <c r="B972" s="34">
        <f>TEXT(PQ_Test_UPDOWN[[#This Row],[Timestep]]*"00:00:04","HH:MM:SS")+0</f>
        <v>4.370370370370371E-2</v>
      </c>
      <c r="C972" s="33">
        <v>944</v>
      </c>
      <c r="D972" s="33" t="s">
        <v>51</v>
      </c>
      <c r="E972" s="33">
        <v>1</v>
      </c>
      <c r="F972" s="43">
        <v>1.3333333333333334E-2</v>
      </c>
      <c r="G972" s="43">
        <f>IFERROR(G971+PQ_Test_UPDOWN[[#This Row],[Factor]]*PQ_Test_UPDOWN[[#This Row],[Rate]]*IF(Test_type="Up &amp; Down combined",1,0),0)</f>
        <v>0</v>
      </c>
      <c r="H972" s="54">
        <f>'Request Details'!$H$5*PQ_Test_UPDOWN[[#This Row],[Profile]]</f>
        <v>0</v>
      </c>
      <c r="I972" s="54">
        <f>'Request Details'!$H$5*PQ_Test_UPDOWN[[#This Row],[Rate]]*15</f>
        <v>2</v>
      </c>
      <c r="Q972" s="35"/>
    </row>
    <row r="973" spans="2:17" x14ac:dyDescent="0.3">
      <c r="B973" s="34">
        <f>TEXT(PQ_Test_UPDOWN[[#This Row],[Timestep]]*"00:00:04","HH:MM:SS")+0</f>
        <v>4.3750000000000004E-2</v>
      </c>
      <c r="C973" s="33">
        <v>945</v>
      </c>
      <c r="D973" s="33" t="s">
        <v>51</v>
      </c>
      <c r="E973" s="33">
        <v>1</v>
      </c>
      <c r="F973" s="43">
        <v>1.3333333333333334E-2</v>
      </c>
      <c r="G973" s="43">
        <f>IFERROR(G972+PQ_Test_UPDOWN[[#This Row],[Factor]]*PQ_Test_UPDOWN[[#This Row],[Rate]]*IF(Test_type="Up &amp; Down combined",1,0),0)</f>
        <v>0</v>
      </c>
      <c r="H973" s="54">
        <f>'Request Details'!$H$5*PQ_Test_UPDOWN[[#This Row],[Profile]]</f>
        <v>0</v>
      </c>
      <c r="I973" s="54">
        <f>'Request Details'!$H$5*PQ_Test_UPDOWN[[#This Row],[Rate]]*15</f>
        <v>2</v>
      </c>
      <c r="Q973" s="35"/>
    </row>
    <row r="974" spans="2:17" x14ac:dyDescent="0.3">
      <c r="B974" s="34">
        <f>TEXT(PQ_Test_UPDOWN[[#This Row],[Timestep]]*"00:00:04","HH:MM:SS")+0</f>
        <v>4.3796296296296298E-2</v>
      </c>
      <c r="C974" s="33">
        <v>946</v>
      </c>
      <c r="D974" s="33" t="s">
        <v>51</v>
      </c>
      <c r="E974" s="33">
        <v>1</v>
      </c>
      <c r="F974" s="43">
        <v>1.3333333333333334E-2</v>
      </c>
      <c r="G974" s="43">
        <f>IFERROR(G973+PQ_Test_UPDOWN[[#This Row],[Factor]]*PQ_Test_UPDOWN[[#This Row],[Rate]]*IF(Test_type="Up &amp; Down combined",1,0),0)</f>
        <v>0</v>
      </c>
      <c r="H974" s="54">
        <f>'Request Details'!$H$5*PQ_Test_UPDOWN[[#This Row],[Profile]]</f>
        <v>0</v>
      </c>
      <c r="I974" s="54">
        <f>'Request Details'!$H$5*PQ_Test_UPDOWN[[#This Row],[Rate]]*15</f>
        <v>2</v>
      </c>
      <c r="Q974" s="35"/>
    </row>
    <row r="975" spans="2:17" x14ac:dyDescent="0.3">
      <c r="B975" s="34">
        <f>TEXT(PQ_Test_UPDOWN[[#This Row],[Timestep]]*"00:00:04","HH:MM:SS")+0</f>
        <v>4.3842592592592593E-2</v>
      </c>
      <c r="C975" s="33">
        <v>947</v>
      </c>
      <c r="D975" s="33" t="s">
        <v>51</v>
      </c>
      <c r="E975" s="33">
        <v>1</v>
      </c>
      <c r="F975" s="43">
        <v>1.3333333333333334E-2</v>
      </c>
      <c r="G975" s="43">
        <f>IFERROR(G974+PQ_Test_UPDOWN[[#This Row],[Factor]]*PQ_Test_UPDOWN[[#This Row],[Rate]]*IF(Test_type="Up &amp; Down combined",1,0),0)</f>
        <v>0</v>
      </c>
      <c r="H975" s="54">
        <f>'Request Details'!$H$5*PQ_Test_UPDOWN[[#This Row],[Profile]]</f>
        <v>0</v>
      </c>
      <c r="I975" s="54">
        <f>'Request Details'!$H$5*PQ_Test_UPDOWN[[#This Row],[Rate]]*15</f>
        <v>2</v>
      </c>
      <c r="Q975" s="35"/>
    </row>
    <row r="976" spans="2:17" x14ac:dyDescent="0.3">
      <c r="B976" s="34">
        <f>TEXT(PQ_Test_UPDOWN[[#This Row],[Timestep]]*"00:00:04","HH:MM:SS")+0</f>
        <v>4.3888888888888887E-2</v>
      </c>
      <c r="C976" s="33">
        <v>948</v>
      </c>
      <c r="D976" s="33" t="s">
        <v>51</v>
      </c>
      <c r="E976" s="33">
        <v>1</v>
      </c>
      <c r="F976" s="43">
        <v>1.3333333333333334E-2</v>
      </c>
      <c r="G976" s="43">
        <f>IFERROR(G975+PQ_Test_UPDOWN[[#This Row],[Factor]]*PQ_Test_UPDOWN[[#This Row],[Rate]]*IF(Test_type="Up &amp; Down combined",1,0),0)</f>
        <v>0</v>
      </c>
      <c r="H976" s="54">
        <f>'Request Details'!$H$5*PQ_Test_UPDOWN[[#This Row],[Profile]]</f>
        <v>0</v>
      </c>
      <c r="I976" s="54">
        <f>'Request Details'!$H$5*PQ_Test_UPDOWN[[#This Row],[Rate]]*15</f>
        <v>2</v>
      </c>
      <c r="Q976" s="35"/>
    </row>
    <row r="977" spans="2:17" x14ac:dyDescent="0.3">
      <c r="B977" s="34">
        <f>TEXT(PQ_Test_UPDOWN[[#This Row],[Timestep]]*"00:00:04","HH:MM:SS")+0</f>
        <v>4.3935185185185188E-2</v>
      </c>
      <c r="C977" s="33">
        <v>949</v>
      </c>
      <c r="D977" s="33" t="s">
        <v>51</v>
      </c>
      <c r="E977" s="33">
        <v>1</v>
      </c>
      <c r="F977" s="43">
        <v>1.3333333333333334E-2</v>
      </c>
      <c r="G977" s="43">
        <f>IFERROR(G976+PQ_Test_UPDOWN[[#This Row],[Factor]]*PQ_Test_UPDOWN[[#This Row],[Rate]]*IF(Test_type="Up &amp; Down combined",1,0),0)</f>
        <v>0</v>
      </c>
      <c r="H977" s="54">
        <f>'Request Details'!$H$5*PQ_Test_UPDOWN[[#This Row],[Profile]]</f>
        <v>0</v>
      </c>
      <c r="I977" s="54">
        <f>'Request Details'!$H$5*PQ_Test_UPDOWN[[#This Row],[Rate]]*15</f>
        <v>2</v>
      </c>
      <c r="Q977" s="35"/>
    </row>
    <row r="978" spans="2:17" x14ac:dyDescent="0.3">
      <c r="B978" s="34">
        <f>TEXT(PQ_Test_UPDOWN[[#This Row],[Timestep]]*"00:00:04","HH:MM:SS")+0</f>
        <v>4.3981481481481483E-2</v>
      </c>
      <c r="C978" s="33">
        <v>950</v>
      </c>
      <c r="D978" s="33" t="s">
        <v>51</v>
      </c>
      <c r="E978" s="33">
        <v>1</v>
      </c>
      <c r="F978" s="43">
        <v>1.3333333333333334E-2</v>
      </c>
      <c r="G978" s="43">
        <f>IFERROR(G977+PQ_Test_UPDOWN[[#This Row],[Factor]]*PQ_Test_UPDOWN[[#This Row],[Rate]]*IF(Test_type="Up &amp; Down combined",1,0),0)</f>
        <v>0</v>
      </c>
      <c r="H978" s="54">
        <f>'Request Details'!$H$5*PQ_Test_UPDOWN[[#This Row],[Profile]]</f>
        <v>0</v>
      </c>
      <c r="I978" s="54">
        <f>'Request Details'!$H$5*PQ_Test_UPDOWN[[#This Row],[Rate]]*15</f>
        <v>2</v>
      </c>
      <c r="Q978" s="35"/>
    </row>
    <row r="979" spans="2:17" x14ac:dyDescent="0.3">
      <c r="B979" s="34">
        <f>TEXT(PQ_Test_UPDOWN[[#This Row],[Timestep]]*"00:00:04","HH:MM:SS")+0</f>
        <v>4.4027777777777777E-2</v>
      </c>
      <c r="C979" s="33">
        <v>951</v>
      </c>
      <c r="D979" s="33" t="s">
        <v>51</v>
      </c>
      <c r="E979" s="33">
        <v>1</v>
      </c>
      <c r="F979" s="43">
        <v>1.3333333333333334E-2</v>
      </c>
      <c r="G979" s="43">
        <f>IFERROR(G978+PQ_Test_UPDOWN[[#This Row],[Factor]]*PQ_Test_UPDOWN[[#This Row],[Rate]]*IF(Test_type="Up &amp; Down combined",1,0),0)</f>
        <v>0</v>
      </c>
      <c r="H979" s="54">
        <f>'Request Details'!$H$5*PQ_Test_UPDOWN[[#This Row],[Profile]]</f>
        <v>0</v>
      </c>
      <c r="I979" s="54">
        <f>'Request Details'!$H$5*PQ_Test_UPDOWN[[#This Row],[Rate]]*15</f>
        <v>2</v>
      </c>
      <c r="Q979" s="35"/>
    </row>
    <row r="980" spans="2:17" x14ac:dyDescent="0.3">
      <c r="B980" s="34">
        <f>TEXT(PQ_Test_UPDOWN[[#This Row],[Timestep]]*"00:00:04","HH:MM:SS")+0</f>
        <v>4.4074074074074071E-2</v>
      </c>
      <c r="C980" s="33">
        <v>952</v>
      </c>
      <c r="D980" s="33" t="s">
        <v>51</v>
      </c>
      <c r="E980" s="33">
        <v>1</v>
      </c>
      <c r="F980" s="43">
        <v>1.3333333333333334E-2</v>
      </c>
      <c r="G980" s="43">
        <f>IFERROR(G979+PQ_Test_UPDOWN[[#This Row],[Factor]]*PQ_Test_UPDOWN[[#This Row],[Rate]]*IF(Test_type="Up &amp; Down combined",1,0),0)</f>
        <v>0</v>
      </c>
      <c r="H980" s="54">
        <f>'Request Details'!$H$5*PQ_Test_UPDOWN[[#This Row],[Profile]]</f>
        <v>0</v>
      </c>
      <c r="I980" s="54">
        <f>'Request Details'!$H$5*PQ_Test_UPDOWN[[#This Row],[Rate]]*15</f>
        <v>2</v>
      </c>
      <c r="Q980" s="35"/>
    </row>
    <row r="981" spans="2:17" x14ac:dyDescent="0.3">
      <c r="B981" s="34">
        <f>TEXT(PQ_Test_UPDOWN[[#This Row],[Timestep]]*"00:00:04","HH:MM:SS")+0</f>
        <v>4.4120370370370372E-2</v>
      </c>
      <c r="C981" s="33">
        <v>953</v>
      </c>
      <c r="D981" s="33" t="s">
        <v>51</v>
      </c>
      <c r="E981" s="33">
        <v>1</v>
      </c>
      <c r="F981" s="43">
        <v>1.3333333333333334E-2</v>
      </c>
      <c r="G981" s="43">
        <f>IFERROR(G980+PQ_Test_UPDOWN[[#This Row],[Factor]]*PQ_Test_UPDOWN[[#This Row],[Rate]]*IF(Test_type="Up &amp; Down combined",1,0),0)</f>
        <v>0</v>
      </c>
      <c r="H981" s="54">
        <f>'Request Details'!$H$5*PQ_Test_UPDOWN[[#This Row],[Profile]]</f>
        <v>0</v>
      </c>
      <c r="I981" s="54">
        <f>'Request Details'!$H$5*PQ_Test_UPDOWN[[#This Row],[Rate]]*15</f>
        <v>2</v>
      </c>
      <c r="Q981" s="35"/>
    </row>
    <row r="982" spans="2:17" x14ac:dyDescent="0.3">
      <c r="B982" s="34">
        <f>TEXT(PQ_Test_UPDOWN[[#This Row],[Timestep]]*"00:00:04","HH:MM:SS")+0</f>
        <v>4.4166666666666667E-2</v>
      </c>
      <c r="C982" s="33">
        <v>954</v>
      </c>
      <c r="D982" s="33" t="s">
        <v>51</v>
      </c>
      <c r="E982" s="33">
        <v>1</v>
      </c>
      <c r="F982" s="43">
        <v>1.3333333333333334E-2</v>
      </c>
      <c r="G982" s="43">
        <f>IFERROR(G981+PQ_Test_UPDOWN[[#This Row],[Factor]]*PQ_Test_UPDOWN[[#This Row],[Rate]]*IF(Test_type="Up &amp; Down combined",1,0),0)</f>
        <v>0</v>
      </c>
      <c r="H982" s="54">
        <f>'Request Details'!$H$5*PQ_Test_UPDOWN[[#This Row],[Profile]]</f>
        <v>0</v>
      </c>
      <c r="I982" s="54">
        <f>'Request Details'!$H$5*PQ_Test_UPDOWN[[#This Row],[Rate]]*15</f>
        <v>2</v>
      </c>
      <c r="Q982" s="35"/>
    </row>
    <row r="983" spans="2:17" x14ac:dyDescent="0.3">
      <c r="B983" s="34">
        <f>TEXT(PQ_Test_UPDOWN[[#This Row],[Timestep]]*"00:00:04","HH:MM:SS")+0</f>
        <v>4.4212962962962961E-2</v>
      </c>
      <c r="C983" s="33">
        <v>955</v>
      </c>
      <c r="D983" s="33" t="s">
        <v>51</v>
      </c>
      <c r="E983" s="33">
        <v>1</v>
      </c>
      <c r="F983" s="43">
        <v>1.3333333333333334E-2</v>
      </c>
      <c r="G983" s="43">
        <f>IFERROR(G982+PQ_Test_UPDOWN[[#This Row],[Factor]]*PQ_Test_UPDOWN[[#This Row],[Rate]]*IF(Test_type="Up &amp; Down combined",1,0),0)</f>
        <v>0</v>
      </c>
      <c r="H983" s="54">
        <f>'Request Details'!$H$5*PQ_Test_UPDOWN[[#This Row],[Profile]]</f>
        <v>0</v>
      </c>
      <c r="I983" s="54">
        <f>'Request Details'!$H$5*PQ_Test_UPDOWN[[#This Row],[Rate]]*15</f>
        <v>2</v>
      </c>
      <c r="Q983" s="35"/>
    </row>
    <row r="984" spans="2:17" x14ac:dyDescent="0.3">
      <c r="B984" s="34">
        <f>TEXT(PQ_Test_UPDOWN[[#This Row],[Timestep]]*"00:00:04","HH:MM:SS")+0</f>
        <v>4.4259259259259255E-2</v>
      </c>
      <c r="C984" s="33">
        <v>956</v>
      </c>
      <c r="D984" s="33" t="s">
        <v>51</v>
      </c>
      <c r="E984" s="33">
        <v>1</v>
      </c>
      <c r="F984" s="43">
        <v>1.3333333333333334E-2</v>
      </c>
      <c r="G984" s="43">
        <f>IFERROR(G983+PQ_Test_UPDOWN[[#This Row],[Factor]]*PQ_Test_UPDOWN[[#This Row],[Rate]]*IF(Test_type="Up &amp; Down combined",1,0),0)</f>
        <v>0</v>
      </c>
      <c r="H984" s="54">
        <f>'Request Details'!$H$5*PQ_Test_UPDOWN[[#This Row],[Profile]]</f>
        <v>0</v>
      </c>
      <c r="I984" s="54">
        <f>'Request Details'!$H$5*PQ_Test_UPDOWN[[#This Row],[Rate]]*15</f>
        <v>2</v>
      </c>
      <c r="Q984" s="35"/>
    </row>
    <row r="985" spans="2:17" x14ac:dyDescent="0.3">
      <c r="B985" s="34">
        <f>TEXT(PQ_Test_UPDOWN[[#This Row],[Timestep]]*"00:00:04","HH:MM:SS")+0</f>
        <v>4.4305555555555549E-2</v>
      </c>
      <c r="C985" s="33">
        <v>957</v>
      </c>
      <c r="D985" s="33" t="s">
        <v>51</v>
      </c>
      <c r="E985" s="33">
        <v>1</v>
      </c>
      <c r="F985" s="43">
        <v>1.3333333333333334E-2</v>
      </c>
      <c r="G985" s="43">
        <f>IFERROR(G984+PQ_Test_UPDOWN[[#This Row],[Factor]]*PQ_Test_UPDOWN[[#This Row],[Rate]]*IF(Test_type="Up &amp; Down combined",1,0),0)</f>
        <v>0</v>
      </c>
      <c r="H985" s="54">
        <f>'Request Details'!$H$5*PQ_Test_UPDOWN[[#This Row],[Profile]]</f>
        <v>0</v>
      </c>
      <c r="I985" s="54">
        <f>'Request Details'!$H$5*PQ_Test_UPDOWN[[#This Row],[Rate]]*15</f>
        <v>2</v>
      </c>
      <c r="Q985" s="35"/>
    </row>
    <row r="986" spans="2:17" x14ac:dyDescent="0.3">
      <c r="B986" s="34">
        <f>TEXT(PQ_Test_UPDOWN[[#This Row],[Timestep]]*"00:00:04","HH:MM:SS")+0</f>
        <v>4.4351851851851858E-2</v>
      </c>
      <c r="C986" s="33">
        <v>958</v>
      </c>
      <c r="D986" s="33" t="s">
        <v>51</v>
      </c>
      <c r="E986" s="33">
        <v>1</v>
      </c>
      <c r="F986" s="43">
        <v>1.3333333333333334E-2</v>
      </c>
      <c r="G986" s="43">
        <f>IFERROR(G985+PQ_Test_UPDOWN[[#This Row],[Factor]]*PQ_Test_UPDOWN[[#This Row],[Rate]]*IF(Test_type="Up &amp; Down combined",1,0),0)</f>
        <v>0</v>
      </c>
      <c r="H986" s="54">
        <f>'Request Details'!$H$5*PQ_Test_UPDOWN[[#This Row],[Profile]]</f>
        <v>0</v>
      </c>
      <c r="I986" s="54">
        <f>'Request Details'!$H$5*PQ_Test_UPDOWN[[#This Row],[Rate]]*15</f>
        <v>2</v>
      </c>
      <c r="Q986" s="35"/>
    </row>
    <row r="987" spans="2:17" x14ac:dyDescent="0.3">
      <c r="B987" s="34">
        <f>TEXT(PQ_Test_UPDOWN[[#This Row],[Timestep]]*"00:00:04","HH:MM:SS")+0</f>
        <v>4.4398148148148152E-2</v>
      </c>
      <c r="C987" s="33">
        <v>959</v>
      </c>
      <c r="D987" s="33" t="s">
        <v>51</v>
      </c>
      <c r="E987" s="33">
        <v>1</v>
      </c>
      <c r="F987" s="43">
        <v>1.3333333333333334E-2</v>
      </c>
      <c r="G987" s="43">
        <f>IFERROR(G986+PQ_Test_UPDOWN[[#This Row],[Factor]]*PQ_Test_UPDOWN[[#This Row],[Rate]]*IF(Test_type="Up &amp; Down combined",1,0),0)</f>
        <v>0</v>
      </c>
      <c r="H987" s="54">
        <f>'Request Details'!$H$5*PQ_Test_UPDOWN[[#This Row],[Profile]]</f>
        <v>0</v>
      </c>
      <c r="I987" s="54">
        <f>'Request Details'!$H$5*PQ_Test_UPDOWN[[#This Row],[Rate]]*15</f>
        <v>2</v>
      </c>
      <c r="Q987" s="35"/>
    </row>
    <row r="988" spans="2:17" x14ac:dyDescent="0.3">
      <c r="B988" s="34">
        <f>TEXT(PQ_Test_UPDOWN[[#This Row],[Timestep]]*"00:00:04","HH:MM:SS")+0</f>
        <v>4.4444444444444446E-2</v>
      </c>
      <c r="C988" s="33">
        <v>960</v>
      </c>
      <c r="D988" s="33" t="s">
        <v>51</v>
      </c>
      <c r="E988" s="33">
        <v>1</v>
      </c>
      <c r="F988" s="43">
        <v>1.3333333333333334E-2</v>
      </c>
      <c r="G988" s="43">
        <f>IFERROR(G987+PQ_Test_UPDOWN[[#This Row],[Factor]]*PQ_Test_UPDOWN[[#This Row],[Rate]]*IF(Test_type="Up &amp; Down combined",1,0),0)</f>
        <v>0</v>
      </c>
      <c r="H988" s="54">
        <f>'Request Details'!$H$5*PQ_Test_UPDOWN[[#This Row],[Profile]]</f>
        <v>0</v>
      </c>
      <c r="I988" s="54">
        <f>'Request Details'!$H$5*PQ_Test_UPDOWN[[#This Row],[Rate]]*15</f>
        <v>2</v>
      </c>
      <c r="Q988" s="35"/>
    </row>
    <row r="989" spans="2:17" x14ac:dyDescent="0.3">
      <c r="B989" s="34">
        <f>TEXT(PQ_Test_UPDOWN[[#This Row],[Timestep]]*"00:00:04","HH:MM:SS")+0</f>
        <v>4.449074074074074E-2</v>
      </c>
      <c r="C989" s="33">
        <v>961</v>
      </c>
      <c r="D989" s="33" t="s">
        <v>51</v>
      </c>
      <c r="E989" s="33">
        <v>1</v>
      </c>
      <c r="F989" s="43">
        <v>1.3333333333333334E-2</v>
      </c>
      <c r="G989" s="43">
        <f>IFERROR(G988+PQ_Test_UPDOWN[[#This Row],[Factor]]*PQ_Test_UPDOWN[[#This Row],[Rate]]*IF(Test_type="Up &amp; Down combined",1,0),0)</f>
        <v>0</v>
      </c>
      <c r="H989" s="54">
        <f>'Request Details'!$H$5*PQ_Test_UPDOWN[[#This Row],[Profile]]</f>
        <v>0</v>
      </c>
      <c r="I989" s="54">
        <f>'Request Details'!$H$5*PQ_Test_UPDOWN[[#This Row],[Rate]]*15</f>
        <v>2</v>
      </c>
      <c r="Q989" s="35"/>
    </row>
    <row r="990" spans="2:17" x14ac:dyDescent="0.3">
      <c r="B990" s="34">
        <f>TEXT(PQ_Test_UPDOWN[[#This Row],[Timestep]]*"00:00:04","HH:MM:SS")+0</f>
        <v>4.4537037037037042E-2</v>
      </c>
      <c r="C990" s="33">
        <v>962</v>
      </c>
      <c r="D990" s="33" t="s">
        <v>51</v>
      </c>
      <c r="E990" s="33">
        <v>1</v>
      </c>
      <c r="F990" s="43">
        <v>1.3333333333333334E-2</v>
      </c>
      <c r="G990" s="43">
        <f>IFERROR(G989+PQ_Test_UPDOWN[[#This Row],[Factor]]*PQ_Test_UPDOWN[[#This Row],[Rate]]*IF(Test_type="Up &amp; Down combined",1,0),0)</f>
        <v>0</v>
      </c>
      <c r="H990" s="54">
        <f>'Request Details'!$H$5*PQ_Test_UPDOWN[[#This Row],[Profile]]</f>
        <v>0</v>
      </c>
      <c r="I990" s="54">
        <f>'Request Details'!$H$5*PQ_Test_UPDOWN[[#This Row],[Rate]]*15</f>
        <v>2</v>
      </c>
      <c r="Q990" s="35"/>
    </row>
    <row r="991" spans="2:17" x14ac:dyDescent="0.3">
      <c r="B991" s="34">
        <f>TEXT(PQ_Test_UPDOWN[[#This Row],[Timestep]]*"00:00:04","HH:MM:SS")+0</f>
        <v>4.4583333333333336E-2</v>
      </c>
      <c r="C991" s="33">
        <v>963</v>
      </c>
      <c r="D991" s="33" t="s">
        <v>51</v>
      </c>
      <c r="E991" s="33">
        <v>1</v>
      </c>
      <c r="F991" s="43">
        <v>1.3333333333333334E-2</v>
      </c>
      <c r="G991" s="43">
        <f>IFERROR(G990+PQ_Test_UPDOWN[[#This Row],[Factor]]*PQ_Test_UPDOWN[[#This Row],[Rate]]*IF(Test_type="Up &amp; Down combined",1,0),0)</f>
        <v>0</v>
      </c>
      <c r="H991" s="54">
        <f>'Request Details'!$H$5*PQ_Test_UPDOWN[[#This Row],[Profile]]</f>
        <v>0</v>
      </c>
      <c r="I991" s="54">
        <f>'Request Details'!$H$5*PQ_Test_UPDOWN[[#This Row],[Rate]]*15</f>
        <v>2</v>
      </c>
      <c r="Q991" s="35"/>
    </row>
    <row r="992" spans="2:17" x14ac:dyDescent="0.3">
      <c r="B992" s="34">
        <f>TEXT(PQ_Test_UPDOWN[[#This Row],[Timestep]]*"00:00:04","HH:MM:SS")+0</f>
        <v>4.462962962962963E-2</v>
      </c>
      <c r="C992" s="33">
        <v>964</v>
      </c>
      <c r="D992" s="33" t="s">
        <v>51</v>
      </c>
      <c r="E992" s="33">
        <v>1</v>
      </c>
      <c r="F992" s="43">
        <v>1.3333333333333334E-2</v>
      </c>
      <c r="G992" s="43">
        <f>IFERROR(G991+PQ_Test_UPDOWN[[#This Row],[Factor]]*PQ_Test_UPDOWN[[#This Row],[Rate]]*IF(Test_type="Up &amp; Down combined",1,0),0)</f>
        <v>0</v>
      </c>
      <c r="H992" s="54">
        <f>'Request Details'!$H$5*PQ_Test_UPDOWN[[#This Row],[Profile]]</f>
        <v>0</v>
      </c>
      <c r="I992" s="54">
        <f>'Request Details'!$H$5*PQ_Test_UPDOWN[[#This Row],[Rate]]*15</f>
        <v>2</v>
      </c>
      <c r="Q992" s="35"/>
    </row>
    <row r="993" spans="2:17" x14ac:dyDescent="0.3">
      <c r="B993" s="34">
        <f>TEXT(PQ_Test_UPDOWN[[#This Row],[Timestep]]*"00:00:04","HH:MM:SS")+0</f>
        <v>4.4675925925925924E-2</v>
      </c>
      <c r="C993" s="33">
        <v>965</v>
      </c>
      <c r="D993" s="33" t="s">
        <v>51</v>
      </c>
      <c r="E993" s="33">
        <v>1</v>
      </c>
      <c r="F993" s="43">
        <v>1.3333333333333334E-2</v>
      </c>
      <c r="G993" s="43">
        <f>IFERROR(G992+PQ_Test_UPDOWN[[#This Row],[Factor]]*PQ_Test_UPDOWN[[#This Row],[Rate]]*IF(Test_type="Up &amp; Down combined",1,0),0)</f>
        <v>0</v>
      </c>
      <c r="H993" s="54">
        <f>'Request Details'!$H$5*PQ_Test_UPDOWN[[#This Row],[Profile]]</f>
        <v>0</v>
      </c>
      <c r="I993" s="54">
        <f>'Request Details'!$H$5*PQ_Test_UPDOWN[[#This Row],[Rate]]*15</f>
        <v>2</v>
      </c>
      <c r="Q993" s="35"/>
    </row>
    <row r="994" spans="2:17" x14ac:dyDescent="0.3">
      <c r="B994" s="34">
        <f>TEXT(PQ_Test_UPDOWN[[#This Row],[Timestep]]*"00:00:04","HH:MM:SS")+0</f>
        <v>4.4722222222222219E-2</v>
      </c>
      <c r="C994" s="33">
        <v>966</v>
      </c>
      <c r="D994" s="33" t="s">
        <v>51</v>
      </c>
      <c r="E994" s="33">
        <v>1</v>
      </c>
      <c r="F994" s="43">
        <v>1.3333333333333334E-2</v>
      </c>
      <c r="G994" s="43">
        <f>IFERROR(G993+PQ_Test_UPDOWN[[#This Row],[Factor]]*PQ_Test_UPDOWN[[#This Row],[Rate]]*IF(Test_type="Up &amp; Down combined",1,0),0)</f>
        <v>0</v>
      </c>
      <c r="H994" s="54">
        <f>'Request Details'!$H$5*PQ_Test_UPDOWN[[#This Row],[Profile]]</f>
        <v>0</v>
      </c>
      <c r="I994" s="54">
        <f>'Request Details'!$H$5*PQ_Test_UPDOWN[[#This Row],[Rate]]*15</f>
        <v>2</v>
      </c>
      <c r="Q994" s="35"/>
    </row>
    <row r="995" spans="2:17" x14ac:dyDescent="0.3">
      <c r="B995" s="34">
        <f>TEXT(PQ_Test_UPDOWN[[#This Row],[Timestep]]*"00:00:04","HH:MM:SS")+0</f>
        <v>4.476851851851852E-2</v>
      </c>
      <c r="C995" s="33">
        <v>967</v>
      </c>
      <c r="D995" s="33" t="s">
        <v>51</v>
      </c>
      <c r="E995" s="33">
        <v>1</v>
      </c>
      <c r="F995" s="43">
        <v>1.3333333333333334E-2</v>
      </c>
      <c r="G995" s="43">
        <f>IFERROR(G994+PQ_Test_UPDOWN[[#This Row],[Factor]]*PQ_Test_UPDOWN[[#This Row],[Rate]]*IF(Test_type="Up &amp; Down combined",1,0),0)</f>
        <v>0</v>
      </c>
      <c r="H995" s="54">
        <f>'Request Details'!$H$5*PQ_Test_UPDOWN[[#This Row],[Profile]]</f>
        <v>0</v>
      </c>
      <c r="I995" s="54">
        <f>'Request Details'!$H$5*PQ_Test_UPDOWN[[#This Row],[Rate]]*15</f>
        <v>2</v>
      </c>
      <c r="Q995" s="35"/>
    </row>
    <row r="996" spans="2:17" x14ac:dyDescent="0.3">
      <c r="B996" s="34">
        <f>TEXT(PQ_Test_UPDOWN[[#This Row],[Timestep]]*"00:00:04","HH:MM:SS")+0</f>
        <v>4.4814814814814814E-2</v>
      </c>
      <c r="C996" s="33">
        <v>968</v>
      </c>
      <c r="D996" s="33" t="s">
        <v>51</v>
      </c>
      <c r="E996" s="33">
        <v>1</v>
      </c>
      <c r="F996" s="43">
        <v>1.3333333333333334E-2</v>
      </c>
      <c r="G996" s="43">
        <f>IFERROR(G995+PQ_Test_UPDOWN[[#This Row],[Factor]]*PQ_Test_UPDOWN[[#This Row],[Rate]]*IF(Test_type="Up &amp; Down combined",1,0),0)</f>
        <v>0</v>
      </c>
      <c r="H996" s="54">
        <f>'Request Details'!$H$5*PQ_Test_UPDOWN[[#This Row],[Profile]]</f>
        <v>0</v>
      </c>
      <c r="I996" s="54">
        <f>'Request Details'!$H$5*PQ_Test_UPDOWN[[#This Row],[Rate]]*15</f>
        <v>2</v>
      </c>
      <c r="Q996" s="35"/>
    </row>
    <row r="997" spans="2:17" x14ac:dyDescent="0.3">
      <c r="B997" s="34">
        <f>TEXT(PQ_Test_UPDOWN[[#This Row],[Timestep]]*"00:00:04","HH:MM:SS")+0</f>
        <v>4.4861111111111109E-2</v>
      </c>
      <c r="C997" s="33">
        <v>969</v>
      </c>
      <c r="D997" s="33" t="s">
        <v>51</v>
      </c>
      <c r="E997" s="33">
        <v>1</v>
      </c>
      <c r="F997" s="43">
        <v>1.3333333333333334E-2</v>
      </c>
      <c r="G997" s="43">
        <f>IFERROR(G996+PQ_Test_UPDOWN[[#This Row],[Factor]]*PQ_Test_UPDOWN[[#This Row],[Rate]]*IF(Test_type="Up &amp; Down combined",1,0),0)</f>
        <v>0</v>
      </c>
      <c r="H997" s="54">
        <f>'Request Details'!$H$5*PQ_Test_UPDOWN[[#This Row],[Profile]]</f>
        <v>0</v>
      </c>
      <c r="I997" s="54">
        <f>'Request Details'!$H$5*PQ_Test_UPDOWN[[#This Row],[Rate]]*15</f>
        <v>2</v>
      </c>
      <c r="Q997" s="35"/>
    </row>
    <row r="998" spans="2:17" x14ac:dyDescent="0.3">
      <c r="B998" s="34">
        <f>TEXT(PQ_Test_UPDOWN[[#This Row],[Timestep]]*"00:00:04","HH:MM:SS")+0</f>
        <v>4.4907407407407403E-2</v>
      </c>
      <c r="C998" s="33">
        <v>970</v>
      </c>
      <c r="D998" s="33" t="s">
        <v>51</v>
      </c>
      <c r="E998" s="33">
        <v>1</v>
      </c>
      <c r="F998" s="43">
        <v>1.3333333333333334E-2</v>
      </c>
      <c r="G998" s="43">
        <f>IFERROR(G997+PQ_Test_UPDOWN[[#This Row],[Factor]]*PQ_Test_UPDOWN[[#This Row],[Rate]]*IF(Test_type="Up &amp; Down combined",1,0),0)</f>
        <v>0</v>
      </c>
      <c r="H998" s="54">
        <f>'Request Details'!$H$5*PQ_Test_UPDOWN[[#This Row],[Profile]]</f>
        <v>0</v>
      </c>
      <c r="I998" s="54">
        <f>'Request Details'!$H$5*PQ_Test_UPDOWN[[#This Row],[Rate]]*15</f>
        <v>2</v>
      </c>
      <c r="Q998" s="35"/>
    </row>
    <row r="999" spans="2:17" x14ac:dyDescent="0.3">
      <c r="B999" s="34">
        <f>TEXT(PQ_Test_UPDOWN[[#This Row],[Timestep]]*"00:00:04","HH:MM:SS")+0</f>
        <v>4.4953703703703697E-2</v>
      </c>
      <c r="C999" s="33">
        <v>971</v>
      </c>
      <c r="D999" s="33" t="s">
        <v>51</v>
      </c>
      <c r="E999" s="33">
        <v>1</v>
      </c>
      <c r="F999" s="43">
        <v>1.3333333333333334E-2</v>
      </c>
      <c r="G999" s="43">
        <f>IFERROR(G998+PQ_Test_UPDOWN[[#This Row],[Factor]]*PQ_Test_UPDOWN[[#This Row],[Rate]]*IF(Test_type="Up &amp; Down combined",1,0),0)</f>
        <v>0</v>
      </c>
      <c r="H999" s="54">
        <f>'Request Details'!$H$5*PQ_Test_UPDOWN[[#This Row],[Profile]]</f>
        <v>0</v>
      </c>
      <c r="I999" s="54">
        <f>'Request Details'!$H$5*PQ_Test_UPDOWN[[#This Row],[Rate]]*15</f>
        <v>2</v>
      </c>
      <c r="Q999" s="35"/>
    </row>
    <row r="1000" spans="2:17" x14ac:dyDescent="0.3">
      <c r="B1000" s="34">
        <f>TEXT(PQ_Test_UPDOWN[[#This Row],[Timestep]]*"00:00:04","HH:MM:SS")+0</f>
        <v>4.5000000000000005E-2</v>
      </c>
      <c r="C1000" s="33">
        <v>972</v>
      </c>
      <c r="D1000" s="33" t="s">
        <v>51</v>
      </c>
      <c r="E1000" s="33">
        <v>1</v>
      </c>
      <c r="F1000" s="43">
        <v>1.3333333333333334E-2</v>
      </c>
      <c r="G1000" s="43">
        <f>IFERROR(G999+PQ_Test_UPDOWN[[#This Row],[Factor]]*PQ_Test_UPDOWN[[#This Row],[Rate]]*IF(Test_type="Up &amp; Down combined",1,0),0)</f>
        <v>0</v>
      </c>
      <c r="H1000" s="54">
        <f>'Request Details'!$H$5*PQ_Test_UPDOWN[[#This Row],[Profile]]</f>
        <v>0</v>
      </c>
      <c r="I1000" s="54">
        <f>'Request Details'!$H$5*PQ_Test_UPDOWN[[#This Row],[Rate]]*15</f>
        <v>2</v>
      </c>
      <c r="Q1000" s="35"/>
    </row>
    <row r="1001" spans="2:17" x14ac:dyDescent="0.3">
      <c r="B1001" s="34">
        <f>TEXT(PQ_Test_UPDOWN[[#This Row],[Timestep]]*"00:00:04","HH:MM:SS")+0</f>
        <v>4.50462962962963E-2</v>
      </c>
      <c r="C1001" s="33">
        <v>973</v>
      </c>
      <c r="D1001" s="33" t="s">
        <v>51</v>
      </c>
      <c r="E1001" s="33">
        <v>1</v>
      </c>
      <c r="F1001" s="43">
        <v>1.3333333333333334E-2</v>
      </c>
      <c r="G1001" s="43">
        <f>IFERROR(G1000+PQ_Test_UPDOWN[[#This Row],[Factor]]*PQ_Test_UPDOWN[[#This Row],[Rate]]*IF(Test_type="Up &amp; Down combined",1,0),0)</f>
        <v>0</v>
      </c>
      <c r="H1001" s="54">
        <f>'Request Details'!$H$5*PQ_Test_UPDOWN[[#This Row],[Profile]]</f>
        <v>0</v>
      </c>
      <c r="I1001" s="54">
        <f>'Request Details'!$H$5*PQ_Test_UPDOWN[[#This Row],[Rate]]*15</f>
        <v>2</v>
      </c>
      <c r="Q1001" s="35"/>
    </row>
    <row r="1002" spans="2:17" x14ac:dyDescent="0.3">
      <c r="B1002" s="34">
        <f>TEXT(PQ_Test_UPDOWN[[#This Row],[Timestep]]*"00:00:04","HH:MM:SS")+0</f>
        <v>4.5092592592592594E-2</v>
      </c>
      <c r="C1002" s="33">
        <v>974</v>
      </c>
      <c r="D1002" s="33" t="s">
        <v>51</v>
      </c>
      <c r="E1002" s="33">
        <v>1</v>
      </c>
      <c r="F1002" s="43">
        <v>1.3333333333333334E-2</v>
      </c>
      <c r="G1002" s="43">
        <f>IFERROR(G1001+PQ_Test_UPDOWN[[#This Row],[Factor]]*PQ_Test_UPDOWN[[#This Row],[Rate]]*IF(Test_type="Up &amp; Down combined",1,0),0)</f>
        <v>0</v>
      </c>
      <c r="H1002" s="54">
        <f>'Request Details'!$H$5*PQ_Test_UPDOWN[[#This Row],[Profile]]</f>
        <v>0</v>
      </c>
      <c r="I1002" s="54">
        <f>'Request Details'!$H$5*PQ_Test_UPDOWN[[#This Row],[Rate]]*15</f>
        <v>2</v>
      </c>
      <c r="Q1002" s="35"/>
    </row>
    <row r="1003" spans="2:17" x14ac:dyDescent="0.3">
      <c r="B1003" s="34">
        <f>TEXT(PQ_Test_UPDOWN[[#This Row],[Timestep]]*"00:00:04","HH:MM:SS")+0</f>
        <v>4.5138888888888888E-2</v>
      </c>
      <c r="C1003" s="33">
        <v>975</v>
      </c>
      <c r="D1003" s="33" t="s">
        <v>27</v>
      </c>
      <c r="E1003" s="33">
        <v>0</v>
      </c>
      <c r="F1003" s="43">
        <v>0</v>
      </c>
      <c r="G1003" s="43">
        <f>IFERROR(G1002+PQ_Test_UPDOWN[[#This Row],[Factor]]*PQ_Test_UPDOWN[[#This Row],[Rate]]*IF(Test_type="Up &amp; Down combined",1,0),0)</f>
        <v>0</v>
      </c>
      <c r="H1003" s="54">
        <f>'Request Details'!$H$5*PQ_Test_UPDOWN[[#This Row],[Profile]]</f>
        <v>0</v>
      </c>
      <c r="I1003" s="54">
        <f>'Request Details'!$H$5*PQ_Test_UPDOWN[[#This Row],[Rate]]*15</f>
        <v>0</v>
      </c>
      <c r="Q1003" s="35"/>
    </row>
    <row r="1004" spans="2:17" x14ac:dyDescent="0.3">
      <c r="B1004" s="34">
        <f>TEXT(PQ_Test_UPDOWN[[#This Row],[Timestep]]*"00:00:04","HH:MM:SS")+0</f>
        <v>4.5185185185185189E-2</v>
      </c>
      <c r="C1004" s="33">
        <v>976</v>
      </c>
      <c r="D1004" s="33" t="s">
        <v>27</v>
      </c>
      <c r="E1004" s="33">
        <v>0</v>
      </c>
      <c r="F1004" s="43">
        <v>0</v>
      </c>
      <c r="G1004" s="43">
        <f>IFERROR(G1003+PQ_Test_UPDOWN[[#This Row],[Factor]]*PQ_Test_UPDOWN[[#This Row],[Rate]]*IF(Test_type="Up &amp; Down combined",1,0),0)</f>
        <v>0</v>
      </c>
      <c r="H1004" s="54">
        <f>'Request Details'!$H$5*PQ_Test_UPDOWN[[#This Row],[Profile]]</f>
        <v>0</v>
      </c>
      <c r="I1004" s="54">
        <f>'Request Details'!$H$5*PQ_Test_UPDOWN[[#This Row],[Rate]]*15</f>
        <v>0</v>
      </c>
      <c r="Q1004" s="35"/>
    </row>
    <row r="1005" spans="2:17" x14ac:dyDescent="0.3">
      <c r="B1005" s="34">
        <f>TEXT(PQ_Test_UPDOWN[[#This Row],[Timestep]]*"00:00:04","HH:MM:SS")+0</f>
        <v>4.5231481481481484E-2</v>
      </c>
      <c r="C1005" s="33">
        <v>977</v>
      </c>
      <c r="D1005" s="33" t="s">
        <v>27</v>
      </c>
      <c r="E1005" s="33">
        <v>0</v>
      </c>
      <c r="F1005" s="43">
        <v>0</v>
      </c>
      <c r="G1005" s="43">
        <f>IFERROR(G1004+PQ_Test_UPDOWN[[#This Row],[Factor]]*PQ_Test_UPDOWN[[#This Row],[Rate]]*IF(Test_type="Up &amp; Down combined",1,0),0)</f>
        <v>0</v>
      </c>
      <c r="H1005" s="54">
        <f>'Request Details'!$H$5*PQ_Test_UPDOWN[[#This Row],[Profile]]</f>
        <v>0</v>
      </c>
      <c r="I1005" s="54">
        <f>'Request Details'!$H$5*PQ_Test_UPDOWN[[#This Row],[Rate]]*15</f>
        <v>0</v>
      </c>
      <c r="Q1005" s="35"/>
    </row>
    <row r="1006" spans="2:17" x14ac:dyDescent="0.3">
      <c r="B1006" s="34">
        <f>TEXT(PQ_Test_UPDOWN[[#This Row],[Timestep]]*"00:00:04","HH:MM:SS")+0</f>
        <v>4.5277777777777778E-2</v>
      </c>
      <c r="C1006" s="33">
        <v>978</v>
      </c>
      <c r="D1006" s="33" t="s">
        <v>27</v>
      </c>
      <c r="E1006" s="33">
        <v>0</v>
      </c>
      <c r="F1006" s="43">
        <v>0</v>
      </c>
      <c r="G1006" s="43">
        <f>IFERROR(G1005+PQ_Test_UPDOWN[[#This Row],[Factor]]*PQ_Test_UPDOWN[[#This Row],[Rate]]*IF(Test_type="Up &amp; Down combined",1,0),0)</f>
        <v>0</v>
      </c>
      <c r="H1006" s="54">
        <f>'Request Details'!$H$5*PQ_Test_UPDOWN[[#This Row],[Profile]]</f>
        <v>0</v>
      </c>
      <c r="I1006" s="54">
        <f>'Request Details'!$H$5*PQ_Test_UPDOWN[[#This Row],[Rate]]*15</f>
        <v>0</v>
      </c>
      <c r="Q1006" s="35"/>
    </row>
    <row r="1007" spans="2:17" x14ac:dyDescent="0.3">
      <c r="B1007" s="34">
        <f>TEXT(PQ_Test_UPDOWN[[#This Row],[Timestep]]*"00:00:04","HH:MM:SS")+0</f>
        <v>4.5324074074074072E-2</v>
      </c>
      <c r="C1007" s="33">
        <v>979</v>
      </c>
      <c r="D1007" s="33" t="s">
        <v>27</v>
      </c>
      <c r="E1007" s="33">
        <v>0</v>
      </c>
      <c r="F1007" s="43">
        <v>0</v>
      </c>
      <c r="G1007" s="43">
        <f>IFERROR(G1006+PQ_Test_UPDOWN[[#This Row],[Factor]]*PQ_Test_UPDOWN[[#This Row],[Rate]]*IF(Test_type="Up &amp; Down combined",1,0),0)</f>
        <v>0</v>
      </c>
      <c r="H1007" s="54">
        <f>'Request Details'!$H$5*PQ_Test_UPDOWN[[#This Row],[Profile]]</f>
        <v>0</v>
      </c>
      <c r="I1007" s="54">
        <f>'Request Details'!$H$5*PQ_Test_UPDOWN[[#This Row],[Rate]]*15</f>
        <v>0</v>
      </c>
      <c r="Q1007" s="35"/>
    </row>
    <row r="1008" spans="2:17" x14ac:dyDescent="0.3">
      <c r="B1008" s="34">
        <f>TEXT(PQ_Test_UPDOWN[[#This Row],[Timestep]]*"00:00:04","HH:MM:SS")+0</f>
        <v>4.5370370370370366E-2</v>
      </c>
      <c r="C1008" s="33">
        <v>980</v>
      </c>
      <c r="D1008" s="33" t="s">
        <v>27</v>
      </c>
      <c r="E1008" s="33">
        <v>0</v>
      </c>
      <c r="F1008" s="43">
        <v>0</v>
      </c>
      <c r="G1008" s="43">
        <f>IFERROR(G1007+PQ_Test_UPDOWN[[#This Row],[Factor]]*PQ_Test_UPDOWN[[#This Row],[Rate]]*IF(Test_type="Up &amp; Down combined",1,0),0)</f>
        <v>0</v>
      </c>
      <c r="H1008" s="54">
        <f>'Request Details'!$H$5*PQ_Test_UPDOWN[[#This Row],[Profile]]</f>
        <v>0</v>
      </c>
      <c r="I1008" s="54">
        <f>'Request Details'!$H$5*PQ_Test_UPDOWN[[#This Row],[Rate]]*15</f>
        <v>0</v>
      </c>
      <c r="Q1008" s="35"/>
    </row>
    <row r="1009" spans="2:17" x14ac:dyDescent="0.3">
      <c r="B1009" s="34">
        <f>TEXT(PQ_Test_UPDOWN[[#This Row],[Timestep]]*"00:00:04","HH:MM:SS")+0</f>
        <v>4.5416666666666668E-2</v>
      </c>
      <c r="C1009" s="33">
        <v>981</v>
      </c>
      <c r="D1009" s="33" t="s">
        <v>27</v>
      </c>
      <c r="E1009" s="33">
        <v>0</v>
      </c>
      <c r="F1009" s="43">
        <v>0</v>
      </c>
      <c r="G1009" s="43">
        <f>IFERROR(G1008+PQ_Test_UPDOWN[[#This Row],[Factor]]*PQ_Test_UPDOWN[[#This Row],[Rate]]*IF(Test_type="Up &amp; Down combined",1,0),0)</f>
        <v>0</v>
      </c>
      <c r="H1009" s="54">
        <f>'Request Details'!$H$5*PQ_Test_UPDOWN[[#This Row],[Profile]]</f>
        <v>0</v>
      </c>
      <c r="I1009" s="54">
        <f>'Request Details'!$H$5*PQ_Test_UPDOWN[[#This Row],[Rate]]*15</f>
        <v>0</v>
      </c>
      <c r="Q1009" s="35"/>
    </row>
    <row r="1010" spans="2:17" x14ac:dyDescent="0.3">
      <c r="B1010" s="34">
        <f>TEXT(PQ_Test_UPDOWN[[#This Row],[Timestep]]*"00:00:04","HH:MM:SS")+0</f>
        <v>4.5462962962962962E-2</v>
      </c>
      <c r="C1010" s="33">
        <v>982</v>
      </c>
      <c r="D1010" s="33" t="s">
        <v>27</v>
      </c>
      <c r="E1010" s="33">
        <v>0</v>
      </c>
      <c r="F1010" s="43">
        <v>0</v>
      </c>
      <c r="G1010" s="43">
        <f>IFERROR(G1009+PQ_Test_UPDOWN[[#This Row],[Factor]]*PQ_Test_UPDOWN[[#This Row],[Rate]]*IF(Test_type="Up &amp; Down combined",1,0),0)</f>
        <v>0</v>
      </c>
      <c r="H1010" s="54">
        <f>'Request Details'!$H$5*PQ_Test_UPDOWN[[#This Row],[Profile]]</f>
        <v>0</v>
      </c>
      <c r="I1010" s="54">
        <f>'Request Details'!$H$5*PQ_Test_UPDOWN[[#This Row],[Rate]]*15</f>
        <v>0</v>
      </c>
      <c r="Q1010" s="35"/>
    </row>
    <row r="1011" spans="2:17" x14ac:dyDescent="0.3">
      <c r="B1011" s="34">
        <f>TEXT(PQ_Test_UPDOWN[[#This Row],[Timestep]]*"00:00:04","HH:MM:SS")+0</f>
        <v>4.5509259259259256E-2</v>
      </c>
      <c r="C1011" s="33">
        <v>983</v>
      </c>
      <c r="D1011" s="33" t="s">
        <v>27</v>
      </c>
      <c r="E1011" s="33">
        <v>0</v>
      </c>
      <c r="F1011" s="43">
        <v>0</v>
      </c>
      <c r="G1011" s="43">
        <f>IFERROR(G1010+PQ_Test_UPDOWN[[#This Row],[Factor]]*PQ_Test_UPDOWN[[#This Row],[Rate]]*IF(Test_type="Up &amp; Down combined",1,0),0)</f>
        <v>0</v>
      </c>
      <c r="H1011" s="54">
        <f>'Request Details'!$H$5*PQ_Test_UPDOWN[[#This Row],[Profile]]</f>
        <v>0</v>
      </c>
      <c r="I1011" s="54">
        <f>'Request Details'!$H$5*PQ_Test_UPDOWN[[#This Row],[Rate]]*15</f>
        <v>0</v>
      </c>
      <c r="Q1011" s="35"/>
    </row>
    <row r="1012" spans="2:17" x14ac:dyDescent="0.3">
      <c r="B1012" s="34">
        <f>TEXT(PQ_Test_UPDOWN[[#This Row],[Timestep]]*"00:00:04","HH:MM:SS")+0</f>
        <v>4.5555555555555551E-2</v>
      </c>
      <c r="C1012" s="33">
        <v>984</v>
      </c>
      <c r="D1012" s="33" t="s">
        <v>27</v>
      </c>
      <c r="E1012" s="33">
        <v>0</v>
      </c>
      <c r="F1012" s="43">
        <v>0</v>
      </c>
      <c r="G1012" s="43">
        <f>IFERROR(G1011+PQ_Test_UPDOWN[[#This Row],[Factor]]*PQ_Test_UPDOWN[[#This Row],[Rate]]*IF(Test_type="Up &amp; Down combined",1,0),0)</f>
        <v>0</v>
      </c>
      <c r="H1012" s="54">
        <f>'Request Details'!$H$5*PQ_Test_UPDOWN[[#This Row],[Profile]]</f>
        <v>0</v>
      </c>
      <c r="I1012" s="54">
        <f>'Request Details'!$H$5*PQ_Test_UPDOWN[[#This Row],[Rate]]*15</f>
        <v>0</v>
      </c>
      <c r="Q1012" s="35"/>
    </row>
    <row r="1013" spans="2:17" x14ac:dyDescent="0.3">
      <c r="B1013" s="34">
        <f>TEXT(PQ_Test_UPDOWN[[#This Row],[Timestep]]*"00:00:04","HH:MM:SS")+0</f>
        <v>4.5601851851851859E-2</v>
      </c>
      <c r="C1013" s="33">
        <v>985</v>
      </c>
      <c r="D1013" s="33" t="s">
        <v>27</v>
      </c>
      <c r="E1013" s="33">
        <v>0</v>
      </c>
      <c r="F1013" s="43">
        <v>0</v>
      </c>
      <c r="G1013" s="43">
        <f>IFERROR(G1012+PQ_Test_UPDOWN[[#This Row],[Factor]]*PQ_Test_UPDOWN[[#This Row],[Rate]]*IF(Test_type="Up &amp; Down combined",1,0),0)</f>
        <v>0</v>
      </c>
      <c r="H1013" s="54">
        <f>'Request Details'!$H$5*PQ_Test_UPDOWN[[#This Row],[Profile]]</f>
        <v>0</v>
      </c>
      <c r="I1013" s="54">
        <f>'Request Details'!$H$5*PQ_Test_UPDOWN[[#This Row],[Rate]]*15</f>
        <v>0</v>
      </c>
      <c r="Q1013" s="35"/>
    </row>
    <row r="1014" spans="2:17" x14ac:dyDescent="0.3">
      <c r="B1014" s="34">
        <f>TEXT(PQ_Test_UPDOWN[[#This Row],[Timestep]]*"00:00:04","HH:MM:SS")+0</f>
        <v>4.5648148148148153E-2</v>
      </c>
      <c r="C1014" s="33">
        <v>986</v>
      </c>
      <c r="D1014" s="33" t="s">
        <v>27</v>
      </c>
      <c r="E1014" s="33">
        <v>0</v>
      </c>
      <c r="F1014" s="43">
        <v>0</v>
      </c>
      <c r="G1014" s="43">
        <f>IFERROR(G1013+PQ_Test_UPDOWN[[#This Row],[Factor]]*PQ_Test_UPDOWN[[#This Row],[Rate]]*IF(Test_type="Up &amp; Down combined",1,0),0)</f>
        <v>0</v>
      </c>
      <c r="H1014" s="54">
        <f>'Request Details'!$H$5*PQ_Test_UPDOWN[[#This Row],[Profile]]</f>
        <v>0</v>
      </c>
      <c r="I1014" s="54">
        <f>'Request Details'!$H$5*PQ_Test_UPDOWN[[#This Row],[Rate]]*15</f>
        <v>0</v>
      </c>
      <c r="Q1014" s="35"/>
    </row>
    <row r="1015" spans="2:17" x14ac:dyDescent="0.3">
      <c r="B1015" s="34">
        <f>TEXT(PQ_Test_UPDOWN[[#This Row],[Timestep]]*"00:00:04","HH:MM:SS")+0</f>
        <v>4.5694444444444447E-2</v>
      </c>
      <c r="C1015" s="33">
        <v>987</v>
      </c>
      <c r="D1015" s="33" t="s">
        <v>27</v>
      </c>
      <c r="E1015" s="33">
        <v>0</v>
      </c>
      <c r="F1015" s="43">
        <v>0</v>
      </c>
      <c r="G1015" s="43">
        <f>IFERROR(G1014+PQ_Test_UPDOWN[[#This Row],[Factor]]*PQ_Test_UPDOWN[[#This Row],[Rate]]*IF(Test_type="Up &amp; Down combined",1,0),0)</f>
        <v>0</v>
      </c>
      <c r="H1015" s="54">
        <f>'Request Details'!$H$5*PQ_Test_UPDOWN[[#This Row],[Profile]]</f>
        <v>0</v>
      </c>
      <c r="I1015" s="54">
        <f>'Request Details'!$H$5*PQ_Test_UPDOWN[[#This Row],[Rate]]*15</f>
        <v>0</v>
      </c>
      <c r="Q1015" s="35"/>
    </row>
    <row r="1016" spans="2:17" x14ac:dyDescent="0.3">
      <c r="B1016" s="34">
        <f>TEXT(PQ_Test_UPDOWN[[#This Row],[Timestep]]*"00:00:04","HH:MM:SS")+0</f>
        <v>4.5740740740740742E-2</v>
      </c>
      <c r="C1016" s="33">
        <v>988</v>
      </c>
      <c r="D1016" s="33" t="s">
        <v>27</v>
      </c>
      <c r="E1016" s="33">
        <v>0</v>
      </c>
      <c r="F1016" s="43">
        <v>0</v>
      </c>
      <c r="G1016" s="43">
        <f>IFERROR(G1015+PQ_Test_UPDOWN[[#This Row],[Factor]]*PQ_Test_UPDOWN[[#This Row],[Rate]]*IF(Test_type="Up &amp; Down combined",1,0),0)</f>
        <v>0</v>
      </c>
      <c r="H1016" s="54">
        <f>'Request Details'!$H$5*PQ_Test_UPDOWN[[#This Row],[Profile]]</f>
        <v>0</v>
      </c>
      <c r="I1016" s="54">
        <f>'Request Details'!$H$5*PQ_Test_UPDOWN[[#This Row],[Rate]]*15</f>
        <v>0</v>
      </c>
      <c r="Q1016" s="35"/>
    </row>
    <row r="1017" spans="2:17" x14ac:dyDescent="0.3">
      <c r="B1017" s="34">
        <f>TEXT(PQ_Test_UPDOWN[[#This Row],[Timestep]]*"00:00:04","HH:MM:SS")+0</f>
        <v>4.5787037037037036E-2</v>
      </c>
      <c r="C1017" s="33">
        <v>989</v>
      </c>
      <c r="D1017" s="33" t="s">
        <v>27</v>
      </c>
      <c r="E1017" s="33">
        <v>0</v>
      </c>
      <c r="F1017" s="43">
        <v>0</v>
      </c>
      <c r="G1017" s="43">
        <f>IFERROR(G1016+PQ_Test_UPDOWN[[#This Row],[Factor]]*PQ_Test_UPDOWN[[#This Row],[Rate]]*IF(Test_type="Up &amp; Down combined",1,0),0)</f>
        <v>0</v>
      </c>
      <c r="H1017" s="54">
        <f>'Request Details'!$H$5*PQ_Test_UPDOWN[[#This Row],[Profile]]</f>
        <v>0</v>
      </c>
      <c r="I1017" s="54">
        <f>'Request Details'!$H$5*PQ_Test_UPDOWN[[#This Row],[Rate]]*15</f>
        <v>0</v>
      </c>
      <c r="Q1017" s="35"/>
    </row>
    <row r="1018" spans="2:17" x14ac:dyDescent="0.3">
      <c r="B1018" s="34">
        <f>TEXT(PQ_Test_UPDOWN[[#This Row],[Timestep]]*"00:00:04","HH:MM:SS")+0</f>
        <v>4.5833333333333337E-2</v>
      </c>
      <c r="C1018" s="33">
        <v>990</v>
      </c>
      <c r="D1018" s="33" t="s">
        <v>27</v>
      </c>
      <c r="E1018" s="33">
        <v>0</v>
      </c>
      <c r="F1018" s="43">
        <v>0</v>
      </c>
      <c r="G1018" s="43">
        <f>IFERROR(G1017+PQ_Test_UPDOWN[[#This Row],[Factor]]*PQ_Test_UPDOWN[[#This Row],[Rate]]*IF(Test_type="Up &amp; Down combined",1,0),0)</f>
        <v>0</v>
      </c>
      <c r="H1018" s="54">
        <f>'Request Details'!$H$5*PQ_Test_UPDOWN[[#This Row],[Profile]]</f>
        <v>0</v>
      </c>
      <c r="I1018" s="54">
        <f>'Request Details'!$H$5*PQ_Test_UPDOWN[[#This Row],[Rate]]*15</f>
        <v>0</v>
      </c>
      <c r="Q1018" s="35"/>
    </row>
    <row r="1019" spans="2:17" x14ac:dyDescent="0.3">
      <c r="B1019" s="34">
        <f>TEXT(PQ_Test_UPDOWN[[#This Row],[Timestep]]*"00:00:04","HH:MM:SS")+0</f>
        <v>4.5879629629629631E-2</v>
      </c>
      <c r="C1019" s="33">
        <v>991</v>
      </c>
      <c r="D1019" s="33" t="s">
        <v>27</v>
      </c>
      <c r="E1019" s="33">
        <v>0</v>
      </c>
      <c r="F1019" s="43">
        <v>0</v>
      </c>
      <c r="G1019" s="43">
        <f>IFERROR(G1018+PQ_Test_UPDOWN[[#This Row],[Factor]]*PQ_Test_UPDOWN[[#This Row],[Rate]]*IF(Test_type="Up &amp; Down combined",1,0),0)</f>
        <v>0</v>
      </c>
      <c r="H1019" s="54">
        <f>'Request Details'!$H$5*PQ_Test_UPDOWN[[#This Row],[Profile]]</f>
        <v>0</v>
      </c>
      <c r="I1019" s="54">
        <f>'Request Details'!$H$5*PQ_Test_UPDOWN[[#This Row],[Rate]]*15</f>
        <v>0</v>
      </c>
      <c r="Q1019" s="35"/>
    </row>
    <row r="1020" spans="2:17" x14ac:dyDescent="0.3">
      <c r="B1020" s="34">
        <f>TEXT(PQ_Test_UPDOWN[[#This Row],[Timestep]]*"00:00:04","HH:MM:SS")+0</f>
        <v>4.5925925925925926E-2</v>
      </c>
      <c r="C1020" s="33">
        <v>992</v>
      </c>
      <c r="D1020" s="33" t="s">
        <v>27</v>
      </c>
      <c r="E1020" s="33">
        <v>0</v>
      </c>
      <c r="F1020" s="43">
        <v>0</v>
      </c>
      <c r="G1020" s="43">
        <f>IFERROR(G1019+PQ_Test_UPDOWN[[#This Row],[Factor]]*PQ_Test_UPDOWN[[#This Row],[Rate]]*IF(Test_type="Up &amp; Down combined",1,0),0)</f>
        <v>0</v>
      </c>
      <c r="H1020" s="54">
        <f>'Request Details'!$H$5*PQ_Test_UPDOWN[[#This Row],[Profile]]</f>
        <v>0</v>
      </c>
      <c r="I1020" s="54">
        <f>'Request Details'!$H$5*PQ_Test_UPDOWN[[#This Row],[Rate]]*15</f>
        <v>0</v>
      </c>
      <c r="Q1020" s="35"/>
    </row>
    <row r="1021" spans="2:17" x14ac:dyDescent="0.3">
      <c r="B1021" s="34">
        <f>TEXT(PQ_Test_UPDOWN[[#This Row],[Timestep]]*"00:00:04","HH:MM:SS")+0</f>
        <v>4.597222222222222E-2</v>
      </c>
      <c r="C1021" s="33">
        <v>993</v>
      </c>
      <c r="D1021" s="33" t="s">
        <v>27</v>
      </c>
      <c r="E1021" s="33">
        <v>0</v>
      </c>
      <c r="F1021" s="43">
        <v>0</v>
      </c>
      <c r="G1021" s="43">
        <f>IFERROR(G1020+PQ_Test_UPDOWN[[#This Row],[Factor]]*PQ_Test_UPDOWN[[#This Row],[Rate]]*IF(Test_type="Up &amp; Down combined",1,0),0)</f>
        <v>0</v>
      </c>
      <c r="H1021" s="54">
        <f>'Request Details'!$H$5*PQ_Test_UPDOWN[[#This Row],[Profile]]</f>
        <v>0</v>
      </c>
      <c r="I1021" s="54">
        <f>'Request Details'!$H$5*PQ_Test_UPDOWN[[#This Row],[Rate]]*15</f>
        <v>0</v>
      </c>
      <c r="Q1021" s="35"/>
    </row>
    <row r="1022" spans="2:17" x14ac:dyDescent="0.3">
      <c r="B1022" s="34">
        <f>TEXT(PQ_Test_UPDOWN[[#This Row],[Timestep]]*"00:00:04","HH:MM:SS")+0</f>
        <v>4.6018518518518514E-2</v>
      </c>
      <c r="C1022" s="33">
        <v>994</v>
      </c>
      <c r="D1022" s="33" t="s">
        <v>27</v>
      </c>
      <c r="E1022" s="33">
        <v>0</v>
      </c>
      <c r="F1022" s="43">
        <v>0</v>
      </c>
      <c r="G1022" s="43">
        <f>IFERROR(G1021+PQ_Test_UPDOWN[[#This Row],[Factor]]*PQ_Test_UPDOWN[[#This Row],[Rate]]*IF(Test_type="Up &amp; Down combined",1,0),0)</f>
        <v>0</v>
      </c>
      <c r="H1022" s="54">
        <f>'Request Details'!$H$5*PQ_Test_UPDOWN[[#This Row],[Profile]]</f>
        <v>0</v>
      </c>
      <c r="I1022" s="54">
        <f>'Request Details'!$H$5*PQ_Test_UPDOWN[[#This Row],[Rate]]*15</f>
        <v>0</v>
      </c>
      <c r="Q1022" s="35"/>
    </row>
    <row r="1023" spans="2:17" x14ac:dyDescent="0.3">
      <c r="B1023" s="34">
        <f>TEXT(PQ_Test_UPDOWN[[#This Row],[Timestep]]*"00:00:04","HH:MM:SS")+0</f>
        <v>4.6064814814814815E-2</v>
      </c>
      <c r="C1023" s="33">
        <v>995</v>
      </c>
      <c r="D1023" s="33" t="s">
        <v>27</v>
      </c>
      <c r="E1023" s="33">
        <v>0</v>
      </c>
      <c r="F1023" s="43">
        <v>0</v>
      </c>
      <c r="G1023" s="43">
        <f>IFERROR(G1022+PQ_Test_UPDOWN[[#This Row],[Factor]]*PQ_Test_UPDOWN[[#This Row],[Rate]]*IF(Test_type="Up &amp; Down combined",1,0),0)</f>
        <v>0</v>
      </c>
      <c r="H1023" s="54">
        <f>'Request Details'!$H$5*PQ_Test_UPDOWN[[#This Row],[Profile]]</f>
        <v>0</v>
      </c>
      <c r="I1023" s="54">
        <f>'Request Details'!$H$5*PQ_Test_UPDOWN[[#This Row],[Rate]]*15</f>
        <v>0</v>
      </c>
      <c r="Q1023" s="35"/>
    </row>
    <row r="1024" spans="2:17" x14ac:dyDescent="0.3">
      <c r="B1024" s="34">
        <f>TEXT(PQ_Test_UPDOWN[[#This Row],[Timestep]]*"00:00:04","HH:MM:SS")+0</f>
        <v>4.611111111111111E-2</v>
      </c>
      <c r="C1024" s="33">
        <v>996</v>
      </c>
      <c r="D1024" s="33" t="s">
        <v>27</v>
      </c>
      <c r="E1024" s="33">
        <v>0</v>
      </c>
      <c r="F1024" s="43">
        <v>0</v>
      </c>
      <c r="G1024" s="43">
        <f>IFERROR(G1023+PQ_Test_UPDOWN[[#This Row],[Factor]]*PQ_Test_UPDOWN[[#This Row],[Rate]]*IF(Test_type="Up &amp; Down combined",1,0),0)</f>
        <v>0</v>
      </c>
      <c r="H1024" s="54">
        <f>'Request Details'!$H$5*PQ_Test_UPDOWN[[#This Row],[Profile]]</f>
        <v>0</v>
      </c>
      <c r="I1024" s="54">
        <f>'Request Details'!$H$5*PQ_Test_UPDOWN[[#This Row],[Rate]]*15</f>
        <v>0</v>
      </c>
      <c r="Q1024" s="35"/>
    </row>
    <row r="1025" spans="2:17" x14ac:dyDescent="0.3">
      <c r="B1025" s="34">
        <f>TEXT(PQ_Test_UPDOWN[[#This Row],[Timestep]]*"00:00:04","HH:MM:SS")+0</f>
        <v>4.6157407407407404E-2</v>
      </c>
      <c r="C1025" s="33">
        <v>997</v>
      </c>
      <c r="D1025" s="33" t="s">
        <v>27</v>
      </c>
      <c r="E1025" s="33">
        <v>0</v>
      </c>
      <c r="F1025" s="43">
        <v>0</v>
      </c>
      <c r="G1025" s="43">
        <f>IFERROR(G1024+PQ_Test_UPDOWN[[#This Row],[Factor]]*PQ_Test_UPDOWN[[#This Row],[Rate]]*IF(Test_type="Up &amp; Down combined",1,0),0)</f>
        <v>0</v>
      </c>
      <c r="H1025" s="54">
        <f>'Request Details'!$H$5*PQ_Test_UPDOWN[[#This Row],[Profile]]</f>
        <v>0</v>
      </c>
      <c r="I1025" s="54">
        <f>'Request Details'!$H$5*PQ_Test_UPDOWN[[#This Row],[Rate]]*15</f>
        <v>0</v>
      </c>
      <c r="Q1025" s="35"/>
    </row>
    <row r="1026" spans="2:17" x14ac:dyDescent="0.3">
      <c r="B1026" s="34">
        <f>TEXT(PQ_Test_UPDOWN[[#This Row],[Timestep]]*"00:00:04","HH:MM:SS")+0</f>
        <v>4.6203703703703698E-2</v>
      </c>
      <c r="C1026" s="33">
        <v>998</v>
      </c>
      <c r="D1026" s="33" t="s">
        <v>27</v>
      </c>
      <c r="E1026" s="33">
        <v>0</v>
      </c>
      <c r="F1026" s="43">
        <v>0</v>
      </c>
      <c r="G1026" s="43">
        <f>IFERROR(G1025+PQ_Test_UPDOWN[[#This Row],[Factor]]*PQ_Test_UPDOWN[[#This Row],[Rate]]*IF(Test_type="Up &amp; Down combined",1,0),0)</f>
        <v>0</v>
      </c>
      <c r="H1026" s="54">
        <f>'Request Details'!$H$5*PQ_Test_UPDOWN[[#This Row],[Profile]]</f>
        <v>0</v>
      </c>
      <c r="I1026" s="54">
        <f>'Request Details'!$H$5*PQ_Test_UPDOWN[[#This Row],[Rate]]*15</f>
        <v>0</v>
      </c>
      <c r="Q1026" s="35"/>
    </row>
    <row r="1027" spans="2:17" x14ac:dyDescent="0.3">
      <c r="B1027" s="34">
        <f>TEXT(PQ_Test_UPDOWN[[#This Row],[Timestep]]*"00:00:04","HH:MM:SS")+0</f>
        <v>4.6250000000000006E-2</v>
      </c>
      <c r="C1027" s="33">
        <v>999</v>
      </c>
      <c r="D1027" s="33" t="s">
        <v>27</v>
      </c>
      <c r="E1027" s="33">
        <v>0</v>
      </c>
      <c r="F1027" s="43">
        <v>0</v>
      </c>
      <c r="G1027" s="43">
        <f>IFERROR(G1026+PQ_Test_UPDOWN[[#This Row],[Factor]]*PQ_Test_UPDOWN[[#This Row],[Rate]]*IF(Test_type="Up &amp; Down combined",1,0),0)</f>
        <v>0</v>
      </c>
      <c r="H1027" s="54">
        <f>'Request Details'!$H$5*PQ_Test_UPDOWN[[#This Row],[Profile]]</f>
        <v>0</v>
      </c>
      <c r="I1027" s="54">
        <f>'Request Details'!$H$5*PQ_Test_UPDOWN[[#This Row],[Rate]]*15</f>
        <v>0</v>
      </c>
      <c r="Q1027" s="35"/>
    </row>
    <row r="1028" spans="2:17" x14ac:dyDescent="0.3">
      <c r="B1028" s="34">
        <f>TEXT(PQ_Test_UPDOWN[[#This Row],[Timestep]]*"00:00:04","HH:MM:SS")+0</f>
        <v>4.6296296296296301E-2</v>
      </c>
      <c r="C1028" s="33">
        <v>1000</v>
      </c>
      <c r="D1028" s="33" t="s">
        <v>27</v>
      </c>
      <c r="E1028" s="33">
        <v>0</v>
      </c>
      <c r="F1028" s="43">
        <v>0</v>
      </c>
      <c r="G1028" s="43">
        <f>IFERROR(G1027+PQ_Test_UPDOWN[[#This Row],[Factor]]*PQ_Test_UPDOWN[[#This Row],[Rate]]*IF(Test_type="Up &amp; Down combined",1,0),0)</f>
        <v>0</v>
      </c>
      <c r="H1028" s="54">
        <f>'Request Details'!$H$5*PQ_Test_UPDOWN[[#This Row],[Profile]]</f>
        <v>0</v>
      </c>
      <c r="I1028" s="54">
        <f>'Request Details'!$H$5*PQ_Test_UPDOWN[[#This Row],[Rate]]*15</f>
        <v>0</v>
      </c>
      <c r="Q1028" s="35"/>
    </row>
    <row r="1029" spans="2:17" x14ac:dyDescent="0.3">
      <c r="B1029" s="34">
        <f>TEXT(PQ_Test_UPDOWN[[#This Row],[Timestep]]*"00:00:04","HH:MM:SS")+0</f>
        <v>4.6342592592592595E-2</v>
      </c>
      <c r="C1029" s="33">
        <v>1001</v>
      </c>
      <c r="D1029" s="33" t="s">
        <v>27</v>
      </c>
      <c r="E1029" s="33">
        <v>0</v>
      </c>
      <c r="F1029" s="43">
        <v>0</v>
      </c>
      <c r="G1029" s="43">
        <f>IFERROR(G1028+PQ_Test_UPDOWN[[#This Row],[Factor]]*PQ_Test_UPDOWN[[#This Row],[Rate]]*IF(Test_type="Up &amp; Down combined",1,0),0)</f>
        <v>0</v>
      </c>
      <c r="H1029" s="54">
        <f>'Request Details'!$H$5*PQ_Test_UPDOWN[[#This Row],[Profile]]</f>
        <v>0</v>
      </c>
      <c r="I1029" s="54">
        <f>'Request Details'!$H$5*PQ_Test_UPDOWN[[#This Row],[Rate]]*15</f>
        <v>0</v>
      </c>
      <c r="Q1029" s="35"/>
    </row>
    <row r="1030" spans="2:17" x14ac:dyDescent="0.3">
      <c r="B1030" s="34">
        <f>TEXT(PQ_Test_UPDOWN[[#This Row],[Timestep]]*"00:00:04","HH:MM:SS")+0</f>
        <v>4.6388888888888889E-2</v>
      </c>
      <c r="C1030" s="33">
        <v>1002</v>
      </c>
      <c r="D1030" s="33" t="s">
        <v>27</v>
      </c>
      <c r="E1030" s="33">
        <v>0</v>
      </c>
      <c r="F1030" s="43">
        <v>0</v>
      </c>
      <c r="G1030" s="43">
        <f>IFERROR(G1029+PQ_Test_UPDOWN[[#This Row],[Factor]]*PQ_Test_UPDOWN[[#This Row],[Rate]]*IF(Test_type="Up &amp; Down combined",1,0),0)</f>
        <v>0</v>
      </c>
      <c r="H1030" s="54">
        <f>'Request Details'!$H$5*PQ_Test_UPDOWN[[#This Row],[Profile]]</f>
        <v>0</v>
      </c>
      <c r="I1030" s="54">
        <f>'Request Details'!$H$5*PQ_Test_UPDOWN[[#This Row],[Rate]]*15</f>
        <v>0</v>
      </c>
      <c r="Q1030" s="35"/>
    </row>
    <row r="1031" spans="2:17" x14ac:dyDescent="0.3">
      <c r="B1031" s="34">
        <f>TEXT(PQ_Test_UPDOWN[[#This Row],[Timestep]]*"00:00:04","HH:MM:SS")+0</f>
        <v>4.6435185185185184E-2</v>
      </c>
      <c r="C1031" s="33">
        <v>1003</v>
      </c>
      <c r="D1031" s="33" t="s">
        <v>27</v>
      </c>
      <c r="E1031" s="33">
        <v>0</v>
      </c>
      <c r="F1031" s="43">
        <v>0</v>
      </c>
      <c r="G1031" s="43">
        <f>IFERROR(G1030+PQ_Test_UPDOWN[[#This Row],[Factor]]*PQ_Test_UPDOWN[[#This Row],[Rate]]*IF(Test_type="Up &amp; Down combined",1,0),0)</f>
        <v>0</v>
      </c>
      <c r="H1031" s="54">
        <f>'Request Details'!$H$5*PQ_Test_UPDOWN[[#This Row],[Profile]]</f>
        <v>0</v>
      </c>
      <c r="I1031" s="54">
        <f>'Request Details'!$H$5*PQ_Test_UPDOWN[[#This Row],[Rate]]*15</f>
        <v>0</v>
      </c>
      <c r="Q1031" s="35"/>
    </row>
    <row r="1032" spans="2:17" x14ac:dyDescent="0.3">
      <c r="B1032" s="34">
        <f>TEXT(PQ_Test_UPDOWN[[#This Row],[Timestep]]*"00:00:04","HH:MM:SS")+0</f>
        <v>4.6481481481481485E-2</v>
      </c>
      <c r="C1032" s="33">
        <v>1004</v>
      </c>
      <c r="D1032" s="33" t="s">
        <v>27</v>
      </c>
      <c r="E1032" s="33">
        <v>0</v>
      </c>
      <c r="F1032" s="43">
        <v>0</v>
      </c>
      <c r="G1032" s="43">
        <f>IFERROR(G1031+PQ_Test_UPDOWN[[#This Row],[Factor]]*PQ_Test_UPDOWN[[#This Row],[Rate]]*IF(Test_type="Up &amp; Down combined",1,0),0)</f>
        <v>0</v>
      </c>
      <c r="H1032" s="54">
        <f>'Request Details'!$H$5*PQ_Test_UPDOWN[[#This Row],[Profile]]</f>
        <v>0</v>
      </c>
      <c r="I1032" s="54">
        <f>'Request Details'!$H$5*PQ_Test_UPDOWN[[#This Row],[Rate]]*15</f>
        <v>0</v>
      </c>
      <c r="Q1032" s="35"/>
    </row>
    <row r="1033" spans="2:17" x14ac:dyDescent="0.3">
      <c r="B1033" s="34">
        <f>TEXT(PQ_Test_UPDOWN[[#This Row],[Timestep]]*"00:00:04","HH:MM:SS")+0</f>
        <v>4.6527777777777779E-2</v>
      </c>
      <c r="C1033" s="33">
        <v>1005</v>
      </c>
      <c r="D1033" s="33" t="s">
        <v>27</v>
      </c>
      <c r="E1033" s="33">
        <v>0</v>
      </c>
      <c r="F1033" s="43">
        <v>0</v>
      </c>
      <c r="G1033" s="43">
        <f>IFERROR(G1032+PQ_Test_UPDOWN[[#This Row],[Factor]]*PQ_Test_UPDOWN[[#This Row],[Rate]]*IF(Test_type="Up &amp; Down combined",1,0),0)</f>
        <v>0</v>
      </c>
      <c r="H1033" s="54">
        <f>'Request Details'!$H$5*PQ_Test_UPDOWN[[#This Row],[Profile]]</f>
        <v>0</v>
      </c>
      <c r="I1033" s="54">
        <f>'Request Details'!$H$5*PQ_Test_UPDOWN[[#This Row],[Rate]]*15</f>
        <v>0</v>
      </c>
      <c r="Q1033" s="35"/>
    </row>
    <row r="1034" spans="2:17" x14ac:dyDescent="0.3">
      <c r="B1034" s="34">
        <f>TEXT(PQ_Test_UPDOWN[[#This Row],[Timestep]]*"00:00:04","HH:MM:SS")+0</f>
        <v>4.6574074074074073E-2</v>
      </c>
      <c r="C1034" s="33">
        <v>1006</v>
      </c>
      <c r="D1034" s="33" t="s">
        <v>27</v>
      </c>
      <c r="E1034" s="33">
        <v>0</v>
      </c>
      <c r="F1034" s="43">
        <v>0</v>
      </c>
      <c r="G1034" s="43">
        <f>IFERROR(G1033+PQ_Test_UPDOWN[[#This Row],[Factor]]*PQ_Test_UPDOWN[[#This Row],[Rate]]*IF(Test_type="Up &amp; Down combined",1,0),0)</f>
        <v>0</v>
      </c>
      <c r="H1034" s="54">
        <f>'Request Details'!$H$5*PQ_Test_UPDOWN[[#This Row],[Profile]]</f>
        <v>0</v>
      </c>
      <c r="I1034" s="54">
        <f>'Request Details'!$H$5*PQ_Test_UPDOWN[[#This Row],[Rate]]*15</f>
        <v>0</v>
      </c>
      <c r="Q1034" s="35"/>
    </row>
    <row r="1035" spans="2:17" x14ac:dyDescent="0.3">
      <c r="B1035" s="34">
        <f>TEXT(PQ_Test_UPDOWN[[#This Row],[Timestep]]*"00:00:04","HH:MM:SS")+0</f>
        <v>4.6620370370370368E-2</v>
      </c>
      <c r="C1035" s="33">
        <v>1007</v>
      </c>
      <c r="D1035" s="33" t="s">
        <v>27</v>
      </c>
      <c r="E1035" s="33">
        <v>0</v>
      </c>
      <c r="F1035" s="43">
        <v>0</v>
      </c>
      <c r="G1035" s="43">
        <f>IFERROR(G1034+PQ_Test_UPDOWN[[#This Row],[Factor]]*PQ_Test_UPDOWN[[#This Row],[Rate]]*IF(Test_type="Up &amp; Down combined",1,0),0)</f>
        <v>0</v>
      </c>
      <c r="H1035" s="54">
        <f>'Request Details'!$H$5*PQ_Test_UPDOWN[[#This Row],[Profile]]</f>
        <v>0</v>
      </c>
      <c r="I1035" s="54">
        <f>'Request Details'!$H$5*PQ_Test_UPDOWN[[#This Row],[Rate]]*15</f>
        <v>0</v>
      </c>
      <c r="Q1035" s="35"/>
    </row>
    <row r="1036" spans="2:17" x14ac:dyDescent="0.3">
      <c r="B1036" s="34">
        <f>TEXT(PQ_Test_UPDOWN[[#This Row],[Timestep]]*"00:00:04","HH:MM:SS")+0</f>
        <v>4.6666666666666669E-2</v>
      </c>
      <c r="C1036" s="33">
        <v>1008</v>
      </c>
      <c r="D1036" s="33" t="s">
        <v>27</v>
      </c>
      <c r="E1036" s="33">
        <v>0</v>
      </c>
      <c r="F1036" s="43">
        <v>0</v>
      </c>
      <c r="G1036" s="43">
        <f>IFERROR(G1035+PQ_Test_UPDOWN[[#This Row],[Factor]]*PQ_Test_UPDOWN[[#This Row],[Rate]]*IF(Test_type="Up &amp; Down combined",1,0),0)</f>
        <v>0</v>
      </c>
      <c r="H1036" s="54">
        <f>'Request Details'!$H$5*PQ_Test_UPDOWN[[#This Row],[Profile]]</f>
        <v>0</v>
      </c>
      <c r="I1036" s="54">
        <f>'Request Details'!$H$5*PQ_Test_UPDOWN[[#This Row],[Rate]]*15</f>
        <v>0</v>
      </c>
      <c r="Q1036" s="35"/>
    </row>
    <row r="1037" spans="2:17" x14ac:dyDescent="0.3">
      <c r="B1037" s="34">
        <f>TEXT(PQ_Test_UPDOWN[[#This Row],[Timestep]]*"00:00:04","HH:MM:SS")+0</f>
        <v>4.6712962962962963E-2</v>
      </c>
      <c r="C1037" s="33">
        <v>1009</v>
      </c>
      <c r="D1037" s="33" t="s">
        <v>27</v>
      </c>
      <c r="E1037" s="33">
        <v>0</v>
      </c>
      <c r="F1037" s="43">
        <v>0</v>
      </c>
      <c r="G1037" s="43">
        <f>IFERROR(G1036+PQ_Test_UPDOWN[[#This Row],[Factor]]*PQ_Test_UPDOWN[[#This Row],[Rate]]*IF(Test_type="Up &amp; Down combined",1,0),0)</f>
        <v>0</v>
      </c>
      <c r="H1037" s="54">
        <f>'Request Details'!$H$5*PQ_Test_UPDOWN[[#This Row],[Profile]]</f>
        <v>0</v>
      </c>
      <c r="I1037" s="54">
        <f>'Request Details'!$H$5*PQ_Test_UPDOWN[[#This Row],[Rate]]*15</f>
        <v>0</v>
      </c>
      <c r="Q1037" s="35"/>
    </row>
    <row r="1038" spans="2:17" x14ac:dyDescent="0.3">
      <c r="B1038" s="34">
        <f>TEXT(PQ_Test_UPDOWN[[#This Row],[Timestep]]*"00:00:04","HH:MM:SS")+0</f>
        <v>4.6759259259259257E-2</v>
      </c>
      <c r="C1038" s="33">
        <v>1010</v>
      </c>
      <c r="D1038" s="33" t="s">
        <v>27</v>
      </c>
      <c r="E1038" s="33">
        <v>0</v>
      </c>
      <c r="F1038" s="43">
        <v>0</v>
      </c>
      <c r="G1038" s="43">
        <f>IFERROR(G1037+PQ_Test_UPDOWN[[#This Row],[Factor]]*PQ_Test_UPDOWN[[#This Row],[Rate]]*IF(Test_type="Up &amp; Down combined",1,0),0)</f>
        <v>0</v>
      </c>
      <c r="H1038" s="54">
        <f>'Request Details'!$H$5*PQ_Test_UPDOWN[[#This Row],[Profile]]</f>
        <v>0</v>
      </c>
      <c r="I1038" s="54">
        <f>'Request Details'!$H$5*PQ_Test_UPDOWN[[#This Row],[Rate]]*15</f>
        <v>0</v>
      </c>
      <c r="Q1038" s="35"/>
    </row>
    <row r="1039" spans="2:17" x14ac:dyDescent="0.3">
      <c r="B1039" s="34">
        <f>TEXT(PQ_Test_UPDOWN[[#This Row],[Timestep]]*"00:00:04","HH:MM:SS")+0</f>
        <v>4.6805555555555552E-2</v>
      </c>
      <c r="C1039" s="33">
        <v>1011</v>
      </c>
      <c r="D1039" s="33" t="s">
        <v>27</v>
      </c>
      <c r="E1039" s="33">
        <v>0</v>
      </c>
      <c r="F1039" s="43">
        <v>0</v>
      </c>
      <c r="G1039" s="43">
        <f>IFERROR(G1038+PQ_Test_UPDOWN[[#This Row],[Factor]]*PQ_Test_UPDOWN[[#This Row],[Rate]]*IF(Test_type="Up &amp; Down combined",1,0),0)</f>
        <v>0</v>
      </c>
      <c r="H1039" s="54">
        <f>'Request Details'!$H$5*PQ_Test_UPDOWN[[#This Row],[Profile]]</f>
        <v>0</v>
      </c>
      <c r="I1039" s="54">
        <f>'Request Details'!$H$5*PQ_Test_UPDOWN[[#This Row],[Rate]]*15</f>
        <v>0</v>
      </c>
      <c r="Q1039" s="35"/>
    </row>
    <row r="1040" spans="2:17" x14ac:dyDescent="0.3">
      <c r="B1040" s="34">
        <f>TEXT(PQ_Test_UPDOWN[[#This Row],[Timestep]]*"00:00:04","HH:MM:SS")+0</f>
        <v>4.6851851851851846E-2</v>
      </c>
      <c r="C1040" s="33">
        <v>1012</v>
      </c>
      <c r="D1040" s="33" t="s">
        <v>27</v>
      </c>
      <c r="E1040" s="33">
        <v>0</v>
      </c>
      <c r="F1040" s="43">
        <v>0</v>
      </c>
      <c r="G1040" s="43">
        <f>IFERROR(G1039+PQ_Test_UPDOWN[[#This Row],[Factor]]*PQ_Test_UPDOWN[[#This Row],[Rate]]*IF(Test_type="Up &amp; Down combined",1,0),0)</f>
        <v>0</v>
      </c>
      <c r="H1040" s="54">
        <f>'Request Details'!$H$5*PQ_Test_UPDOWN[[#This Row],[Profile]]</f>
        <v>0</v>
      </c>
      <c r="I1040" s="54">
        <f>'Request Details'!$H$5*PQ_Test_UPDOWN[[#This Row],[Rate]]*15</f>
        <v>0</v>
      </c>
      <c r="Q1040" s="35"/>
    </row>
    <row r="1041" spans="2:17" x14ac:dyDescent="0.3">
      <c r="B1041" s="34">
        <f>TEXT(PQ_Test_UPDOWN[[#This Row],[Timestep]]*"00:00:04","HH:MM:SS")+0</f>
        <v>4.6898148148148154E-2</v>
      </c>
      <c r="C1041" s="33">
        <v>1013</v>
      </c>
      <c r="D1041" s="33" t="s">
        <v>27</v>
      </c>
      <c r="E1041" s="33">
        <v>0</v>
      </c>
      <c r="F1041" s="43">
        <v>0</v>
      </c>
      <c r="G1041" s="43">
        <f>IFERROR(G1040+PQ_Test_UPDOWN[[#This Row],[Factor]]*PQ_Test_UPDOWN[[#This Row],[Rate]]*IF(Test_type="Up &amp; Down combined",1,0),0)</f>
        <v>0</v>
      </c>
      <c r="H1041" s="54">
        <f>'Request Details'!$H$5*PQ_Test_UPDOWN[[#This Row],[Profile]]</f>
        <v>0</v>
      </c>
      <c r="I1041" s="54">
        <f>'Request Details'!$H$5*PQ_Test_UPDOWN[[#This Row],[Rate]]*15</f>
        <v>0</v>
      </c>
      <c r="Q1041" s="35"/>
    </row>
    <row r="1042" spans="2:17" x14ac:dyDescent="0.3">
      <c r="B1042" s="34">
        <f>TEXT(PQ_Test_UPDOWN[[#This Row],[Timestep]]*"00:00:04","HH:MM:SS")+0</f>
        <v>4.6944444444444448E-2</v>
      </c>
      <c r="C1042" s="33">
        <v>1014</v>
      </c>
      <c r="D1042" s="33" t="s">
        <v>27</v>
      </c>
      <c r="E1042" s="33">
        <v>0</v>
      </c>
      <c r="F1042" s="43">
        <v>0</v>
      </c>
      <c r="G1042" s="43">
        <f>IFERROR(G1041+PQ_Test_UPDOWN[[#This Row],[Factor]]*PQ_Test_UPDOWN[[#This Row],[Rate]]*IF(Test_type="Up &amp; Down combined",1,0),0)</f>
        <v>0</v>
      </c>
      <c r="H1042" s="54">
        <f>'Request Details'!$H$5*PQ_Test_UPDOWN[[#This Row],[Profile]]</f>
        <v>0</v>
      </c>
      <c r="I1042" s="54">
        <f>'Request Details'!$H$5*PQ_Test_UPDOWN[[#This Row],[Rate]]*15</f>
        <v>0</v>
      </c>
      <c r="Q1042" s="35"/>
    </row>
    <row r="1043" spans="2:17" x14ac:dyDescent="0.3">
      <c r="B1043" s="34">
        <f>TEXT(PQ_Test_UPDOWN[[#This Row],[Timestep]]*"00:00:04","HH:MM:SS")+0</f>
        <v>4.6990740740740743E-2</v>
      </c>
      <c r="C1043" s="33">
        <v>1015</v>
      </c>
      <c r="D1043" s="33" t="s">
        <v>27</v>
      </c>
      <c r="E1043" s="33">
        <v>0</v>
      </c>
      <c r="F1043" s="43">
        <v>0</v>
      </c>
      <c r="G1043" s="43">
        <f>IFERROR(G1042+PQ_Test_UPDOWN[[#This Row],[Factor]]*PQ_Test_UPDOWN[[#This Row],[Rate]]*IF(Test_type="Up &amp; Down combined",1,0),0)</f>
        <v>0</v>
      </c>
      <c r="H1043" s="54">
        <f>'Request Details'!$H$5*PQ_Test_UPDOWN[[#This Row],[Profile]]</f>
        <v>0</v>
      </c>
      <c r="I1043" s="54">
        <f>'Request Details'!$H$5*PQ_Test_UPDOWN[[#This Row],[Rate]]*15</f>
        <v>0</v>
      </c>
      <c r="Q1043" s="35"/>
    </row>
    <row r="1044" spans="2:17" x14ac:dyDescent="0.3">
      <c r="B1044" s="34">
        <f>TEXT(PQ_Test_UPDOWN[[#This Row],[Timestep]]*"00:00:04","HH:MM:SS")+0</f>
        <v>4.7037037037037037E-2</v>
      </c>
      <c r="C1044" s="33">
        <v>1016</v>
      </c>
      <c r="D1044" s="33" t="s">
        <v>27</v>
      </c>
      <c r="E1044" s="33">
        <v>0</v>
      </c>
      <c r="F1044" s="43">
        <v>0</v>
      </c>
      <c r="G1044" s="43">
        <f>IFERROR(G1043+PQ_Test_UPDOWN[[#This Row],[Factor]]*PQ_Test_UPDOWN[[#This Row],[Rate]]*IF(Test_type="Up &amp; Down combined",1,0),0)</f>
        <v>0</v>
      </c>
      <c r="H1044" s="54">
        <f>'Request Details'!$H$5*PQ_Test_UPDOWN[[#This Row],[Profile]]</f>
        <v>0</v>
      </c>
      <c r="I1044" s="54">
        <f>'Request Details'!$H$5*PQ_Test_UPDOWN[[#This Row],[Rate]]*15</f>
        <v>0</v>
      </c>
      <c r="Q1044" s="35"/>
    </row>
    <row r="1045" spans="2:17" x14ac:dyDescent="0.3">
      <c r="B1045" s="34">
        <f>TEXT(PQ_Test_UPDOWN[[#This Row],[Timestep]]*"00:00:04","HH:MM:SS")+0</f>
        <v>4.7083333333333331E-2</v>
      </c>
      <c r="C1045" s="33">
        <v>1017</v>
      </c>
      <c r="D1045" s="33" t="s">
        <v>27</v>
      </c>
      <c r="E1045" s="33">
        <v>0</v>
      </c>
      <c r="F1045" s="43">
        <v>0</v>
      </c>
      <c r="G1045" s="43">
        <f>IFERROR(G1044+PQ_Test_UPDOWN[[#This Row],[Factor]]*PQ_Test_UPDOWN[[#This Row],[Rate]]*IF(Test_type="Up &amp; Down combined",1,0),0)</f>
        <v>0</v>
      </c>
      <c r="H1045" s="54">
        <f>'Request Details'!$H$5*PQ_Test_UPDOWN[[#This Row],[Profile]]</f>
        <v>0</v>
      </c>
      <c r="I1045" s="54">
        <f>'Request Details'!$H$5*PQ_Test_UPDOWN[[#This Row],[Rate]]*15</f>
        <v>0</v>
      </c>
      <c r="Q1045" s="35"/>
    </row>
    <row r="1046" spans="2:17" x14ac:dyDescent="0.3">
      <c r="B1046" s="34">
        <f>TEXT(PQ_Test_UPDOWN[[#This Row],[Timestep]]*"00:00:04","HH:MM:SS")+0</f>
        <v>4.7129629629629632E-2</v>
      </c>
      <c r="C1046" s="33">
        <v>1018</v>
      </c>
      <c r="D1046" s="33" t="s">
        <v>27</v>
      </c>
      <c r="E1046" s="33">
        <v>0</v>
      </c>
      <c r="F1046" s="43">
        <v>0</v>
      </c>
      <c r="G1046" s="43">
        <f>IFERROR(G1045+PQ_Test_UPDOWN[[#This Row],[Factor]]*PQ_Test_UPDOWN[[#This Row],[Rate]]*IF(Test_type="Up &amp; Down combined",1,0),0)</f>
        <v>0</v>
      </c>
      <c r="H1046" s="54">
        <f>'Request Details'!$H$5*PQ_Test_UPDOWN[[#This Row],[Profile]]</f>
        <v>0</v>
      </c>
      <c r="I1046" s="54">
        <f>'Request Details'!$H$5*PQ_Test_UPDOWN[[#This Row],[Rate]]*15</f>
        <v>0</v>
      </c>
      <c r="Q1046" s="35"/>
    </row>
    <row r="1047" spans="2:17" x14ac:dyDescent="0.3">
      <c r="B1047" s="34">
        <f>TEXT(PQ_Test_UPDOWN[[#This Row],[Timestep]]*"00:00:04","HH:MM:SS")+0</f>
        <v>4.7175925925925927E-2</v>
      </c>
      <c r="C1047" s="33">
        <v>1019</v>
      </c>
      <c r="D1047" s="33" t="s">
        <v>27</v>
      </c>
      <c r="E1047" s="33">
        <v>0</v>
      </c>
      <c r="F1047" s="43">
        <v>0</v>
      </c>
      <c r="G1047" s="43">
        <f>IFERROR(G1046+PQ_Test_UPDOWN[[#This Row],[Factor]]*PQ_Test_UPDOWN[[#This Row],[Rate]]*IF(Test_type="Up &amp; Down combined",1,0),0)</f>
        <v>0</v>
      </c>
      <c r="H1047" s="54">
        <f>'Request Details'!$H$5*PQ_Test_UPDOWN[[#This Row],[Profile]]</f>
        <v>0</v>
      </c>
      <c r="I1047" s="54">
        <f>'Request Details'!$H$5*PQ_Test_UPDOWN[[#This Row],[Rate]]*15</f>
        <v>0</v>
      </c>
      <c r="Q1047" s="35"/>
    </row>
    <row r="1048" spans="2:17" x14ac:dyDescent="0.3">
      <c r="B1048" s="34">
        <f>TEXT(PQ_Test_UPDOWN[[#This Row],[Timestep]]*"00:00:04","HH:MM:SS")+0</f>
        <v>4.7222222222222221E-2</v>
      </c>
      <c r="C1048" s="33">
        <v>1020</v>
      </c>
      <c r="D1048" s="33" t="s">
        <v>27</v>
      </c>
      <c r="E1048" s="33">
        <v>0</v>
      </c>
      <c r="F1048" s="43">
        <v>0</v>
      </c>
      <c r="G1048" s="43">
        <f>IFERROR(G1047+PQ_Test_UPDOWN[[#This Row],[Factor]]*PQ_Test_UPDOWN[[#This Row],[Rate]]*IF(Test_type="Up &amp; Down combined",1,0),0)</f>
        <v>0</v>
      </c>
      <c r="H1048" s="54">
        <f>'Request Details'!$H$5*PQ_Test_UPDOWN[[#This Row],[Profile]]</f>
        <v>0</v>
      </c>
      <c r="I1048" s="54">
        <f>'Request Details'!$H$5*PQ_Test_UPDOWN[[#This Row],[Rate]]*15</f>
        <v>0</v>
      </c>
      <c r="Q1048" s="35"/>
    </row>
    <row r="1049" spans="2:17" x14ac:dyDescent="0.3">
      <c r="B1049" s="34">
        <f>TEXT(PQ_Test_UPDOWN[[#This Row],[Timestep]]*"00:00:04","HH:MM:SS")+0</f>
        <v>4.7268518518518515E-2</v>
      </c>
      <c r="C1049" s="33">
        <v>1021</v>
      </c>
      <c r="D1049" s="33" t="s">
        <v>27</v>
      </c>
      <c r="E1049" s="33">
        <v>0</v>
      </c>
      <c r="F1049" s="43">
        <v>0</v>
      </c>
      <c r="G1049" s="43">
        <f>IFERROR(G1048+PQ_Test_UPDOWN[[#This Row],[Factor]]*PQ_Test_UPDOWN[[#This Row],[Rate]]*IF(Test_type="Up &amp; Down combined",1,0),0)</f>
        <v>0</v>
      </c>
      <c r="H1049" s="54">
        <f>'Request Details'!$H$5*PQ_Test_UPDOWN[[#This Row],[Profile]]</f>
        <v>0</v>
      </c>
      <c r="I1049" s="54">
        <f>'Request Details'!$H$5*PQ_Test_UPDOWN[[#This Row],[Rate]]*15</f>
        <v>0</v>
      </c>
      <c r="Q1049" s="35"/>
    </row>
    <row r="1050" spans="2:17" x14ac:dyDescent="0.3">
      <c r="B1050" s="34">
        <f>TEXT(PQ_Test_UPDOWN[[#This Row],[Timestep]]*"00:00:04","HH:MM:SS")+0</f>
        <v>4.731481481481481E-2</v>
      </c>
      <c r="C1050" s="33">
        <v>1022</v>
      </c>
      <c r="D1050" s="33" t="s">
        <v>27</v>
      </c>
      <c r="E1050" s="33">
        <v>0</v>
      </c>
      <c r="F1050" s="43">
        <v>0</v>
      </c>
      <c r="G1050" s="43">
        <f>IFERROR(G1049+PQ_Test_UPDOWN[[#This Row],[Factor]]*PQ_Test_UPDOWN[[#This Row],[Rate]]*IF(Test_type="Up &amp; Down combined",1,0),0)</f>
        <v>0</v>
      </c>
      <c r="H1050" s="54">
        <f>'Request Details'!$H$5*PQ_Test_UPDOWN[[#This Row],[Profile]]</f>
        <v>0</v>
      </c>
      <c r="I1050" s="54">
        <f>'Request Details'!$H$5*PQ_Test_UPDOWN[[#This Row],[Rate]]*15</f>
        <v>0</v>
      </c>
      <c r="Q1050" s="35"/>
    </row>
    <row r="1051" spans="2:17" x14ac:dyDescent="0.3">
      <c r="B1051" s="34">
        <f>TEXT(PQ_Test_UPDOWN[[#This Row],[Timestep]]*"00:00:04","HH:MM:SS")+0</f>
        <v>4.7361111111111111E-2</v>
      </c>
      <c r="C1051" s="33">
        <v>1023</v>
      </c>
      <c r="D1051" s="33" t="s">
        <v>27</v>
      </c>
      <c r="E1051" s="33">
        <v>0</v>
      </c>
      <c r="F1051" s="43">
        <v>0</v>
      </c>
      <c r="G1051" s="43">
        <f>IFERROR(G1050+PQ_Test_UPDOWN[[#This Row],[Factor]]*PQ_Test_UPDOWN[[#This Row],[Rate]]*IF(Test_type="Up &amp; Down combined",1,0),0)</f>
        <v>0</v>
      </c>
      <c r="H1051" s="54">
        <f>'Request Details'!$H$5*PQ_Test_UPDOWN[[#This Row],[Profile]]</f>
        <v>0</v>
      </c>
      <c r="I1051" s="54">
        <f>'Request Details'!$H$5*PQ_Test_UPDOWN[[#This Row],[Rate]]*15</f>
        <v>0</v>
      </c>
      <c r="Q1051" s="35"/>
    </row>
    <row r="1052" spans="2:17" x14ac:dyDescent="0.3">
      <c r="B1052" s="34">
        <f>TEXT(PQ_Test_UPDOWN[[#This Row],[Timestep]]*"00:00:04","HH:MM:SS")+0</f>
        <v>4.7407407407407405E-2</v>
      </c>
      <c r="C1052" s="33">
        <v>1024</v>
      </c>
      <c r="D1052" s="33" t="s">
        <v>27</v>
      </c>
      <c r="E1052" s="33">
        <v>0</v>
      </c>
      <c r="F1052" s="43">
        <v>0</v>
      </c>
      <c r="G1052" s="43">
        <f>IFERROR(G1051+PQ_Test_UPDOWN[[#This Row],[Factor]]*PQ_Test_UPDOWN[[#This Row],[Rate]]*IF(Test_type="Up &amp; Down combined",1,0),0)</f>
        <v>0</v>
      </c>
      <c r="H1052" s="54">
        <f>'Request Details'!$H$5*PQ_Test_UPDOWN[[#This Row],[Profile]]</f>
        <v>0</v>
      </c>
      <c r="I1052" s="54">
        <f>'Request Details'!$H$5*PQ_Test_UPDOWN[[#This Row],[Rate]]*15</f>
        <v>0</v>
      </c>
      <c r="Q1052" s="35"/>
    </row>
    <row r="1053" spans="2:17" x14ac:dyDescent="0.3">
      <c r="B1053" s="34">
        <f>TEXT(PQ_Test_UPDOWN[[#This Row],[Timestep]]*"00:00:04","HH:MM:SS")+0</f>
        <v>4.7453703703703699E-2</v>
      </c>
      <c r="C1053" s="33">
        <v>1025</v>
      </c>
      <c r="D1053" s="33" t="s">
        <v>27</v>
      </c>
      <c r="E1053" s="33">
        <v>0</v>
      </c>
      <c r="F1053" s="43">
        <v>0</v>
      </c>
      <c r="G1053" s="43">
        <f>IFERROR(G1052+PQ_Test_UPDOWN[[#This Row],[Factor]]*PQ_Test_UPDOWN[[#This Row],[Rate]]*IF(Test_type="Up &amp; Down combined",1,0),0)</f>
        <v>0</v>
      </c>
      <c r="H1053" s="54">
        <f>'Request Details'!$H$5*PQ_Test_UPDOWN[[#This Row],[Profile]]</f>
        <v>0</v>
      </c>
      <c r="I1053" s="54">
        <f>'Request Details'!$H$5*PQ_Test_UPDOWN[[#This Row],[Rate]]*15</f>
        <v>0</v>
      </c>
      <c r="Q1053" s="35"/>
    </row>
    <row r="1054" spans="2:17" x14ac:dyDescent="0.3">
      <c r="B1054" s="34">
        <f>TEXT(PQ_Test_UPDOWN[[#This Row],[Timestep]]*"00:00:04","HH:MM:SS")+0</f>
        <v>4.7500000000000007E-2</v>
      </c>
      <c r="C1054" s="33">
        <v>1026</v>
      </c>
      <c r="D1054" s="33" t="s">
        <v>27</v>
      </c>
      <c r="E1054" s="33">
        <v>0</v>
      </c>
      <c r="F1054" s="43">
        <v>0</v>
      </c>
      <c r="G1054" s="43">
        <f>IFERROR(G1053+PQ_Test_UPDOWN[[#This Row],[Factor]]*PQ_Test_UPDOWN[[#This Row],[Rate]]*IF(Test_type="Up &amp; Down combined",1,0),0)</f>
        <v>0</v>
      </c>
      <c r="H1054" s="54">
        <f>'Request Details'!$H$5*PQ_Test_UPDOWN[[#This Row],[Profile]]</f>
        <v>0</v>
      </c>
      <c r="I1054" s="54">
        <f>'Request Details'!$H$5*PQ_Test_UPDOWN[[#This Row],[Rate]]*15</f>
        <v>0</v>
      </c>
      <c r="Q1054" s="35"/>
    </row>
    <row r="1055" spans="2:17" x14ac:dyDescent="0.3">
      <c r="B1055" s="34">
        <f>TEXT(PQ_Test_UPDOWN[[#This Row],[Timestep]]*"00:00:04","HH:MM:SS")+0</f>
        <v>4.7546296296296302E-2</v>
      </c>
      <c r="C1055" s="33">
        <v>1027</v>
      </c>
      <c r="D1055" s="33" t="s">
        <v>27</v>
      </c>
      <c r="E1055" s="33">
        <v>0</v>
      </c>
      <c r="F1055" s="43">
        <v>0</v>
      </c>
      <c r="G1055" s="43">
        <f>IFERROR(G1054+PQ_Test_UPDOWN[[#This Row],[Factor]]*PQ_Test_UPDOWN[[#This Row],[Rate]]*IF(Test_type="Up &amp; Down combined",1,0),0)</f>
        <v>0</v>
      </c>
      <c r="H1055" s="54">
        <f>'Request Details'!$H$5*PQ_Test_UPDOWN[[#This Row],[Profile]]</f>
        <v>0</v>
      </c>
      <c r="I1055" s="54">
        <f>'Request Details'!$H$5*PQ_Test_UPDOWN[[#This Row],[Rate]]*15</f>
        <v>0</v>
      </c>
      <c r="Q1055" s="35"/>
    </row>
    <row r="1056" spans="2:17" x14ac:dyDescent="0.3">
      <c r="B1056" s="34">
        <f>TEXT(PQ_Test_UPDOWN[[#This Row],[Timestep]]*"00:00:04","HH:MM:SS")+0</f>
        <v>4.7592592592592596E-2</v>
      </c>
      <c r="C1056" s="33">
        <v>1028</v>
      </c>
      <c r="D1056" s="33" t="s">
        <v>27</v>
      </c>
      <c r="E1056" s="33">
        <v>0</v>
      </c>
      <c r="F1056" s="43">
        <v>0</v>
      </c>
      <c r="G1056" s="43">
        <f>IFERROR(G1055+PQ_Test_UPDOWN[[#This Row],[Factor]]*PQ_Test_UPDOWN[[#This Row],[Rate]]*IF(Test_type="Up &amp; Down combined",1,0),0)</f>
        <v>0</v>
      </c>
      <c r="H1056" s="54">
        <f>'Request Details'!$H$5*PQ_Test_UPDOWN[[#This Row],[Profile]]</f>
        <v>0</v>
      </c>
      <c r="I1056" s="54">
        <f>'Request Details'!$H$5*PQ_Test_UPDOWN[[#This Row],[Rate]]*15</f>
        <v>0</v>
      </c>
      <c r="Q1056" s="35"/>
    </row>
    <row r="1057" spans="2:17" x14ac:dyDescent="0.3">
      <c r="B1057" s="34">
        <f>TEXT(PQ_Test_UPDOWN[[#This Row],[Timestep]]*"00:00:04","HH:MM:SS")+0</f>
        <v>4.763888888888889E-2</v>
      </c>
      <c r="C1057" s="33">
        <v>1029</v>
      </c>
      <c r="D1057" s="33" t="s">
        <v>27</v>
      </c>
      <c r="E1057" s="33">
        <v>0</v>
      </c>
      <c r="F1057" s="43">
        <v>0</v>
      </c>
      <c r="G1057" s="43">
        <f>IFERROR(G1056+PQ_Test_UPDOWN[[#This Row],[Factor]]*PQ_Test_UPDOWN[[#This Row],[Rate]]*IF(Test_type="Up &amp; Down combined",1,0),0)</f>
        <v>0</v>
      </c>
      <c r="H1057" s="54">
        <f>'Request Details'!$H$5*PQ_Test_UPDOWN[[#This Row],[Profile]]</f>
        <v>0</v>
      </c>
      <c r="I1057" s="54">
        <f>'Request Details'!$H$5*PQ_Test_UPDOWN[[#This Row],[Rate]]*15</f>
        <v>0</v>
      </c>
      <c r="Q1057" s="35"/>
    </row>
    <row r="1058" spans="2:17" x14ac:dyDescent="0.3">
      <c r="B1058" s="34">
        <f>TEXT(PQ_Test_UPDOWN[[#This Row],[Timestep]]*"00:00:04","HH:MM:SS")+0</f>
        <v>4.7685185185185185E-2</v>
      </c>
      <c r="C1058" s="33">
        <v>1030</v>
      </c>
      <c r="D1058" s="33" t="s">
        <v>27</v>
      </c>
      <c r="E1058" s="33">
        <v>0</v>
      </c>
      <c r="F1058" s="43">
        <v>0</v>
      </c>
      <c r="G1058" s="43">
        <f>IFERROR(G1057+PQ_Test_UPDOWN[[#This Row],[Factor]]*PQ_Test_UPDOWN[[#This Row],[Rate]]*IF(Test_type="Up &amp; Down combined",1,0),0)</f>
        <v>0</v>
      </c>
      <c r="H1058" s="54">
        <f>'Request Details'!$H$5*PQ_Test_UPDOWN[[#This Row],[Profile]]</f>
        <v>0</v>
      </c>
      <c r="I1058" s="54">
        <f>'Request Details'!$H$5*PQ_Test_UPDOWN[[#This Row],[Rate]]*15</f>
        <v>0</v>
      </c>
      <c r="Q1058" s="35"/>
    </row>
    <row r="1059" spans="2:17" x14ac:dyDescent="0.3">
      <c r="B1059" s="34">
        <f>TEXT(PQ_Test_UPDOWN[[#This Row],[Timestep]]*"00:00:04","HH:MM:SS")+0</f>
        <v>4.7731481481481486E-2</v>
      </c>
      <c r="C1059" s="33">
        <v>1031</v>
      </c>
      <c r="D1059" s="33" t="s">
        <v>27</v>
      </c>
      <c r="E1059" s="33">
        <v>0</v>
      </c>
      <c r="F1059" s="43">
        <v>0</v>
      </c>
      <c r="G1059" s="43">
        <f>IFERROR(G1058+PQ_Test_UPDOWN[[#This Row],[Factor]]*PQ_Test_UPDOWN[[#This Row],[Rate]]*IF(Test_type="Up &amp; Down combined",1,0),0)</f>
        <v>0</v>
      </c>
      <c r="H1059" s="54">
        <f>'Request Details'!$H$5*PQ_Test_UPDOWN[[#This Row],[Profile]]</f>
        <v>0</v>
      </c>
      <c r="I1059" s="54">
        <f>'Request Details'!$H$5*PQ_Test_UPDOWN[[#This Row],[Rate]]*15</f>
        <v>0</v>
      </c>
      <c r="Q1059" s="35"/>
    </row>
    <row r="1060" spans="2:17" x14ac:dyDescent="0.3">
      <c r="B1060" s="34">
        <f>TEXT(PQ_Test_UPDOWN[[#This Row],[Timestep]]*"00:00:04","HH:MM:SS")+0</f>
        <v>4.777777777777778E-2</v>
      </c>
      <c r="C1060" s="33">
        <v>1032</v>
      </c>
      <c r="D1060" s="33" t="s">
        <v>27</v>
      </c>
      <c r="E1060" s="33">
        <v>0</v>
      </c>
      <c r="F1060" s="43">
        <v>0</v>
      </c>
      <c r="G1060" s="43">
        <f>IFERROR(G1059+PQ_Test_UPDOWN[[#This Row],[Factor]]*PQ_Test_UPDOWN[[#This Row],[Rate]]*IF(Test_type="Up &amp; Down combined",1,0),0)</f>
        <v>0</v>
      </c>
      <c r="H1060" s="54">
        <f>'Request Details'!$H$5*PQ_Test_UPDOWN[[#This Row],[Profile]]</f>
        <v>0</v>
      </c>
      <c r="I1060" s="54">
        <f>'Request Details'!$H$5*PQ_Test_UPDOWN[[#This Row],[Rate]]*15</f>
        <v>0</v>
      </c>
      <c r="Q1060" s="35"/>
    </row>
    <row r="1061" spans="2:17" x14ac:dyDescent="0.3">
      <c r="B1061" s="34">
        <f>TEXT(PQ_Test_UPDOWN[[#This Row],[Timestep]]*"00:00:04","HH:MM:SS")+0</f>
        <v>4.7824074074074074E-2</v>
      </c>
      <c r="C1061" s="33">
        <v>1033</v>
      </c>
      <c r="D1061" s="33" t="s">
        <v>27</v>
      </c>
      <c r="E1061" s="33">
        <v>0</v>
      </c>
      <c r="F1061" s="43">
        <v>0</v>
      </c>
      <c r="G1061" s="43">
        <f>IFERROR(G1060+PQ_Test_UPDOWN[[#This Row],[Factor]]*PQ_Test_UPDOWN[[#This Row],[Rate]]*IF(Test_type="Up &amp; Down combined",1,0),0)</f>
        <v>0</v>
      </c>
      <c r="H1061" s="54">
        <f>'Request Details'!$H$5*PQ_Test_UPDOWN[[#This Row],[Profile]]</f>
        <v>0</v>
      </c>
      <c r="I1061" s="54">
        <f>'Request Details'!$H$5*PQ_Test_UPDOWN[[#This Row],[Rate]]*15</f>
        <v>0</v>
      </c>
      <c r="Q1061" s="35"/>
    </row>
    <row r="1062" spans="2:17" x14ac:dyDescent="0.3">
      <c r="B1062" s="34">
        <f>TEXT(PQ_Test_UPDOWN[[#This Row],[Timestep]]*"00:00:04","HH:MM:SS")+0</f>
        <v>4.7870370370370369E-2</v>
      </c>
      <c r="C1062" s="33">
        <v>1034</v>
      </c>
      <c r="D1062" s="33" t="s">
        <v>27</v>
      </c>
      <c r="E1062" s="33">
        <v>0</v>
      </c>
      <c r="F1062" s="43">
        <v>0</v>
      </c>
      <c r="G1062" s="43">
        <f>IFERROR(G1061+PQ_Test_UPDOWN[[#This Row],[Factor]]*PQ_Test_UPDOWN[[#This Row],[Rate]]*IF(Test_type="Up &amp; Down combined",1,0),0)</f>
        <v>0</v>
      </c>
      <c r="H1062" s="54">
        <f>'Request Details'!$H$5*PQ_Test_UPDOWN[[#This Row],[Profile]]</f>
        <v>0</v>
      </c>
      <c r="I1062" s="54">
        <f>'Request Details'!$H$5*PQ_Test_UPDOWN[[#This Row],[Rate]]*15</f>
        <v>0</v>
      </c>
      <c r="Q1062" s="35"/>
    </row>
    <row r="1063" spans="2:17" x14ac:dyDescent="0.3">
      <c r="B1063" s="34">
        <f>TEXT(PQ_Test_UPDOWN[[#This Row],[Timestep]]*"00:00:04","HH:MM:SS")+0</f>
        <v>4.7916666666666663E-2</v>
      </c>
      <c r="C1063" s="33">
        <v>1035</v>
      </c>
      <c r="D1063" s="33" t="s">
        <v>27</v>
      </c>
      <c r="E1063" s="33">
        <v>0</v>
      </c>
      <c r="F1063" s="43">
        <v>0</v>
      </c>
      <c r="G1063" s="43">
        <f>IFERROR(G1062+PQ_Test_UPDOWN[[#This Row],[Factor]]*PQ_Test_UPDOWN[[#This Row],[Rate]]*IF(Test_type="Up &amp; Down combined",1,0),0)</f>
        <v>0</v>
      </c>
      <c r="H1063" s="54">
        <f>'Request Details'!$H$5*PQ_Test_UPDOWN[[#This Row],[Profile]]</f>
        <v>0</v>
      </c>
      <c r="I1063" s="54">
        <f>'Request Details'!$H$5*PQ_Test_UPDOWN[[#This Row],[Rate]]*15</f>
        <v>0</v>
      </c>
      <c r="Q1063" s="35"/>
    </row>
    <row r="1064" spans="2:17" x14ac:dyDescent="0.3">
      <c r="B1064" s="34">
        <f>TEXT(PQ_Test_UPDOWN[[#This Row],[Timestep]]*"00:00:04","HH:MM:SS")+0</f>
        <v>4.7962962962962964E-2</v>
      </c>
      <c r="C1064" s="33">
        <v>1036</v>
      </c>
      <c r="D1064" s="33" t="s">
        <v>27</v>
      </c>
      <c r="E1064" s="33">
        <v>0</v>
      </c>
      <c r="F1064" s="43">
        <v>0</v>
      </c>
      <c r="G1064" s="43">
        <f>IFERROR(G1063+PQ_Test_UPDOWN[[#This Row],[Factor]]*PQ_Test_UPDOWN[[#This Row],[Rate]]*IF(Test_type="Up &amp; Down combined",1,0),0)</f>
        <v>0</v>
      </c>
      <c r="H1064" s="54">
        <f>'Request Details'!$H$5*PQ_Test_UPDOWN[[#This Row],[Profile]]</f>
        <v>0</v>
      </c>
      <c r="I1064" s="54">
        <f>'Request Details'!$H$5*PQ_Test_UPDOWN[[#This Row],[Rate]]*15</f>
        <v>0</v>
      </c>
      <c r="Q1064" s="35"/>
    </row>
    <row r="1065" spans="2:17" x14ac:dyDescent="0.3">
      <c r="B1065" s="34">
        <f>TEXT(PQ_Test_UPDOWN[[#This Row],[Timestep]]*"00:00:04","HH:MM:SS")+0</f>
        <v>4.8009259259259258E-2</v>
      </c>
      <c r="C1065" s="33">
        <v>1037</v>
      </c>
      <c r="D1065" s="33" t="s">
        <v>27</v>
      </c>
      <c r="E1065" s="33">
        <v>0</v>
      </c>
      <c r="F1065" s="43">
        <v>0</v>
      </c>
      <c r="G1065" s="43">
        <f>IFERROR(G1064+PQ_Test_UPDOWN[[#This Row],[Factor]]*PQ_Test_UPDOWN[[#This Row],[Rate]]*IF(Test_type="Up &amp; Down combined",1,0),0)</f>
        <v>0</v>
      </c>
      <c r="H1065" s="54">
        <f>'Request Details'!$H$5*PQ_Test_UPDOWN[[#This Row],[Profile]]</f>
        <v>0</v>
      </c>
      <c r="I1065" s="54">
        <f>'Request Details'!$H$5*PQ_Test_UPDOWN[[#This Row],[Rate]]*15</f>
        <v>0</v>
      </c>
      <c r="Q1065" s="35"/>
    </row>
    <row r="1066" spans="2:17" x14ac:dyDescent="0.3">
      <c r="B1066" s="34">
        <f>TEXT(PQ_Test_UPDOWN[[#This Row],[Timestep]]*"00:00:04","HH:MM:SS")+0</f>
        <v>4.8055555555555553E-2</v>
      </c>
      <c r="C1066" s="33">
        <v>1038</v>
      </c>
      <c r="D1066" s="33" t="s">
        <v>27</v>
      </c>
      <c r="E1066" s="33">
        <v>0</v>
      </c>
      <c r="F1066" s="43">
        <v>0</v>
      </c>
      <c r="G1066" s="43">
        <f>IFERROR(G1065+PQ_Test_UPDOWN[[#This Row],[Factor]]*PQ_Test_UPDOWN[[#This Row],[Rate]]*IF(Test_type="Up &amp; Down combined",1,0),0)</f>
        <v>0</v>
      </c>
      <c r="H1066" s="54">
        <f>'Request Details'!$H$5*PQ_Test_UPDOWN[[#This Row],[Profile]]</f>
        <v>0</v>
      </c>
      <c r="I1066" s="54">
        <f>'Request Details'!$H$5*PQ_Test_UPDOWN[[#This Row],[Rate]]*15</f>
        <v>0</v>
      </c>
      <c r="Q1066" s="35"/>
    </row>
    <row r="1067" spans="2:17" x14ac:dyDescent="0.3">
      <c r="B1067" s="34">
        <f>TEXT(PQ_Test_UPDOWN[[#This Row],[Timestep]]*"00:00:04","HH:MM:SS")+0</f>
        <v>4.8101851851851847E-2</v>
      </c>
      <c r="C1067" s="33">
        <v>1039</v>
      </c>
      <c r="D1067" s="33" t="s">
        <v>27</v>
      </c>
      <c r="E1067" s="33">
        <v>0</v>
      </c>
      <c r="F1067" s="43">
        <v>0</v>
      </c>
      <c r="G1067" s="43">
        <f>IFERROR(G1066+PQ_Test_UPDOWN[[#This Row],[Factor]]*PQ_Test_UPDOWN[[#This Row],[Rate]]*IF(Test_type="Up &amp; Down combined",1,0),0)</f>
        <v>0</v>
      </c>
      <c r="H1067" s="54">
        <f>'Request Details'!$H$5*PQ_Test_UPDOWN[[#This Row],[Profile]]</f>
        <v>0</v>
      </c>
      <c r="I1067" s="54">
        <f>'Request Details'!$H$5*PQ_Test_UPDOWN[[#This Row],[Rate]]*15</f>
        <v>0</v>
      </c>
      <c r="Q1067" s="35"/>
    </row>
    <row r="1068" spans="2:17" x14ac:dyDescent="0.3">
      <c r="B1068" s="34">
        <f>TEXT(PQ_Test_UPDOWN[[#This Row],[Timestep]]*"00:00:04","HH:MM:SS")+0</f>
        <v>4.8148148148148141E-2</v>
      </c>
      <c r="C1068" s="33">
        <v>1040</v>
      </c>
      <c r="D1068" s="33" t="s">
        <v>27</v>
      </c>
      <c r="E1068" s="33">
        <v>0</v>
      </c>
      <c r="F1068" s="43">
        <v>0</v>
      </c>
      <c r="G1068" s="43">
        <f>IFERROR(G1067+PQ_Test_UPDOWN[[#This Row],[Factor]]*PQ_Test_UPDOWN[[#This Row],[Rate]]*IF(Test_type="Up &amp; Down combined",1,0),0)</f>
        <v>0</v>
      </c>
      <c r="H1068" s="54">
        <f>'Request Details'!$H$5*PQ_Test_UPDOWN[[#This Row],[Profile]]</f>
        <v>0</v>
      </c>
      <c r="I1068" s="54">
        <f>'Request Details'!$H$5*PQ_Test_UPDOWN[[#This Row],[Rate]]*15</f>
        <v>0</v>
      </c>
      <c r="Q1068" s="35"/>
    </row>
    <row r="1069" spans="2:17" x14ac:dyDescent="0.3">
      <c r="B1069" s="34">
        <f>TEXT(PQ_Test_UPDOWN[[#This Row],[Timestep]]*"00:00:04","HH:MM:SS")+0</f>
        <v>4.8194444444444449E-2</v>
      </c>
      <c r="C1069" s="33">
        <v>1041</v>
      </c>
      <c r="D1069" s="33" t="s">
        <v>27</v>
      </c>
      <c r="E1069" s="33">
        <v>0</v>
      </c>
      <c r="F1069" s="43">
        <v>0</v>
      </c>
      <c r="G1069" s="43">
        <f>IFERROR(G1068+PQ_Test_UPDOWN[[#This Row],[Factor]]*PQ_Test_UPDOWN[[#This Row],[Rate]]*IF(Test_type="Up &amp; Down combined",1,0),0)</f>
        <v>0</v>
      </c>
      <c r="H1069" s="54">
        <f>'Request Details'!$H$5*PQ_Test_UPDOWN[[#This Row],[Profile]]</f>
        <v>0</v>
      </c>
      <c r="I1069" s="54">
        <f>'Request Details'!$H$5*PQ_Test_UPDOWN[[#This Row],[Rate]]*15</f>
        <v>0</v>
      </c>
      <c r="Q1069" s="35"/>
    </row>
    <row r="1070" spans="2:17" x14ac:dyDescent="0.3">
      <c r="B1070" s="34">
        <f>TEXT(PQ_Test_UPDOWN[[#This Row],[Timestep]]*"00:00:04","HH:MM:SS")+0</f>
        <v>4.8240740740740744E-2</v>
      </c>
      <c r="C1070" s="33">
        <v>1042</v>
      </c>
      <c r="D1070" s="33" t="s">
        <v>27</v>
      </c>
      <c r="E1070" s="33">
        <v>0</v>
      </c>
      <c r="F1070" s="43">
        <v>0</v>
      </c>
      <c r="G1070" s="43">
        <f>IFERROR(G1069+PQ_Test_UPDOWN[[#This Row],[Factor]]*PQ_Test_UPDOWN[[#This Row],[Rate]]*IF(Test_type="Up &amp; Down combined",1,0),0)</f>
        <v>0</v>
      </c>
      <c r="H1070" s="54">
        <f>'Request Details'!$H$5*PQ_Test_UPDOWN[[#This Row],[Profile]]</f>
        <v>0</v>
      </c>
      <c r="I1070" s="54">
        <f>'Request Details'!$H$5*PQ_Test_UPDOWN[[#This Row],[Rate]]*15</f>
        <v>0</v>
      </c>
      <c r="Q1070" s="35"/>
    </row>
    <row r="1071" spans="2:17" x14ac:dyDescent="0.3">
      <c r="B1071" s="34">
        <f>TEXT(PQ_Test_UPDOWN[[#This Row],[Timestep]]*"00:00:04","HH:MM:SS")+0</f>
        <v>4.8287037037037038E-2</v>
      </c>
      <c r="C1071" s="33">
        <v>1043</v>
      </c>
      <c r="D1071" s="33" t="s">
        <v>27</v>
      </c>
      <c r="E1071" s="33">
        <v>0</v>
      </c>
      <c r="F1071" s="43">
        <v>0</v>
      </c>
      <c r="G1071" s="43">
        <f>IFERROR(G1070+PQ_Test_UPDOWN[[#This Row],[Factor]]*PQ_Test_UPDOWN[[#This Row],[Rate]]*IF(Test_type="Up &amp; Down combined",1,0),0)</f>
        <v>0</v>
      </c>
      <c r="H1071" s="54">
        <f>'Request Details'!$H$5*PQ_Test_UPDOWN[[#This Row],[Profile]]</f>
        <v>0</v>
      </c>
      <c r="I1071" s="54">
        <f>'Request Details'!$H$5*PQ_Test_UPDOWN[[#This Row],[Rate]]*15</f>
        <v>0</v>
      </c>
      <c r="Q1071" s="35"/>
    </row>
    <row r="1072" spans="2:17" x14ac:dyDescent="0.3">
      <c r="B1072" s="34">
        <f>TEXT(PQ_Test_UPDOWN[[#This Row],[Timestep]]*"00:00:04","HH:MM:SS")+0</f>
        <v>4.8333333333333332E-2</v>
      </c>
      <c r="C1072" s="33">
        <v>1044</v>
      </c>
      <c r="D1072" s="33" t="s">
        <v>27</v>
      </c>
      <c r="E1072" s="33">
        <v>0</v>
      </c>
      <c r="F1072" s="43">
        <v>0</v>
      </c>
      <c r="G1072" s="43">
        <f>IFERROR(G1071+PQ_Test_UPDOWN[[#This Row],[Factor]]*PQ_Test_UPDOWN[[#This Row],[Rate]]*IF(Test_type="Up &amp; Down combined",1,0),0)</f>
        <v>0</v>
      </c>
      <c r="H1072" s="54">
        <f>'Request Details'!$H$5*PQ_Test_UPDOWN[[#This Row],[Profile]]</f>
        <v>0</v>
      </c>
      <c r="I1072" s="54">
        <f>'Request Details'!$H$5*PQ_Test_UPDOWN[[#This Row],[Rate]]*15</f>
        <v>0</v>
      </c>
      <c r="Q1072" s="35"/>
    </row>
    <row r="1073" spans="2:17" x14ac:dyDescent="0.3">
      <c r="B1073" s="34">
        <f>TEXT(PQ_Test_UPDOWN[[#This Row],[Timestep]]*"00:00:04","HH:MM:SS")+0</f>
        <v>4.8379629629629627E-2</v>
      </c>
      <c r="C1073" s="33">
        <v>1045</v>
      </c>
      <c r="D1073" s="33" t="s">
        <v>27</v>
      </c>
      <c r="E1073" s="33">
        <v>0</v>
      </c>
      <c r="F1073" s="43">
        <v>0</v>
      </c>
      <c r="G1073" s="43">
        <f>IFERROR(G1072+PQ_Test_UPDOWN[[#This Row],[Factor]]*PQ_Test_UPDOWN[[#This Row],[Rate]]*IF(Test_type="Up &amp; Down combined",1,0),0)</f>
        <v>0</v>
      </c>
      <c r="H1073" s="54">
        <f>'Request Details'!$H$5*PQ_Test_UPDOWN[[#This Row],[Profile]]</f>
        <v>0</v>
      </c>
      <c r="I1073" s="54">
        <f>'Request Details'!$H$5*PQ_Test_UPDOWN[[#This Row],[Rate]]*15</f>
        <v>0</v>
      </c>
      <c r="Q1073" s="35"/>
    </row>
    <row r="1074" spans="2:17" x14ac:dyDescent="0.3">
      <c r="B1074" s="34">
        <f>TEXT(PQ_Test_UPDOWN[[#This Row],[Timestep]]*"00:00:04","HH:MM:SS")+0</f>
        <v>4.8425925925925928E-2</v>
      </c>
      <c r="C1074" s="33">
        <v>1046</v>
      </c>
      <c r="D1074" s="33" t="s">
        <v>27</v>
      </c>
      <c r="E1074" s="33">
        <v>0</v>
      </c>
      <c r="F1074" s="43">
        <v>0</v>
      </c>
      <c r="G1074" s="43">
        <f>IFERROR(G1073+PQ_Test_UPDOWN[[#This Row],[Factor]]*PQ_Test_UPDOWN[[#This Row],[Rate]]*IF(Test_type="Up &amp; Down combined",1,0),0)</f>
        <v>0</v>
      </c>
      <c r="H1074" s="54">
        <f>'Request Details'!$H$5*PQ_Test_UPDOWN[[#This Row],[Profile]]</f>
        <v>0</v>
      </c>
      <c r="I1074" s="54">
        <f>'Request Details'!$H$5*PQ_Test_UPDOWN[[#This Row],[Rate]]*15</f>
        <v>0</v>
      </c>
      <c r="Q1074" s="35"/>
    </row>
    <row r="1075" spans="2:17" x14ac:dyDescent="0.3">
      <c r="B1075" s="34">
        <f>TEXT(PQ_Test_UPDOWN[[#This Row],[Timestep]]*"00:00:04","HH:MM:SS")+0</f>
        <v>4.8472222222222222E-2</v>
      </c>
      <c r="C1075" s="33">
        <v>1047</v>
      </c>
      <c r="D1075" s="33" t="s">
        <v>27</v>
      </c>
      <c r="E1075" s="33">
        <v>0</v>
      </c>
      <c r="F1075" s="43">
        <v>0</v>
      </c>
      <c r="G1075" s="43">
        <f>IFERROR(G1074+PQ_Test_UPDOWN[[#This Row],[Factor]]*PQ_Test_UPDOWN[[#This Row],[Rate]]*IF(Test_type="Up &amp; Down combined",1,0),0)</f>
        <v>0</v>
      </c>
      <c r="H1075" s="54">
        <f>'Request Details'!$H$5*PQ_Test_UPDOWN[[#This Row],[Profile]]</f>
        <v>0</v>
      </c>
      <c r="I1075" s="54">
        <f>'Request Details'!$H$5*PQ_Test_UPDOWN[[#This Row],[Rate]]*15</f>
        <v>0</v>
      </c>
      <c r="Q1075" s="35"/>
    </row>
    <row r="1076" spans="2:17" x14ac:dyDescent="0.3">
      <c r="B1076" s="34">
        <f>TEXT(PQ_Test_UPDOWN[[#This Row],[Timestep]]*"00:00:04","HH:MM:SS")+0</f>
        <v>4.8518518518518516E-2</v>
      </c>
      <c r="C1076" s="33">
        <v>1048</v>
      </c>
      <c r="D1076" s="33" t="s">
        <v>27</v>
      </c>
      <c r="E1076" s="33">
        <v>0</v>
      </c>
      <c r="F1076" s="43">
        <v>0</v>
      </c>
      <c r="G1076" s="43">
        <f>IFERROR(G1075+PQ_Test_UPDOWN[[#This Row],[Factor]]*PQ_Test_UPDOWN[[#This Row],[Rate]]*IF(Test_type="Up &amp; Down combined",1,0),0)</f>
        <v>0</v>
      </c>
      <c r="H1076" s="54">
        <f>'Request Details'!$H$5*PQ_Test_UPDOWN[[#This Row],[Profile]]</f>
        <v>0</v>
      </c>
      <c r="I1076" s="54">
        <f>'Request Details'!$H$5*PQ_Test_UPDOWN[[#This Row],[Rate]]*15</f>
        <v>0</v>
      </c>
      <c r="Q1076" s="35"/>
    </row>
    <row r="1077" spans="2:17" x14ac:dyDescent="0.3">
      <c r="B1077" s="34">
        <f>TEXT(PQ_Test_UPDOWN[[#This Row],[Timestep]]*"00:00:04","HH:MM:SS")+0</f>
        <v>4.8564814814814818E-2</v>
      </c>
      <c r="C1077" s="33">
        <v>1049</v>
      </c>
      <c r="D1077" s="33" t="s">
        <v>27</v>
      </c>
      <c r="E1077" s="33">
        <v>0</v>
      </c>
      <c r="F1077" s="43">
        <v>0</v>
      </c>
      <c r="G1077" s="43">
        <f>IFERROR(G1076+PQ_Test_UPDOWN[[#This Row],[Factor]]*PQ_Test_UPDOWN[[#This Row],[Rate]]*IF(Test_type="Up &amp; Down combined",1,0),0)</f>
        <v>0</v>
      </c>
      <c r="H1077" s="54">
        <f>'Request Details'!$H$5*PQ_Test_UPDOWN[[#This Row],[Profile]]</f>
        <v>0</v>
      </c>
      <c r="I1077" s="54">
        <f>'Request Details'!$H$5*PQ_Test_UPDOWN[[#This Row],[Rate]]*15</f>
        <v>0</v>
      </c>
      <c r="Q1077" s="35"/>
    </row>
    <row r="1078" spans="2:17" x14ac:dyDescent="0.3">
      <c r="B1078" s="34">
        <f>TEXT(PQ_Test_UPDOWN[[#This Row],[Timestep]]*"00:00:04","HH:MM:SS")+0</f>
        <v>4.8611111111111112E-2</v>
      </c>
      <c r="C1078" s="33">
        <v>1050</v>
      </c>
      <c r="D1078" s="33" t="s">
        <v>27</v>
      </c>
      <c r="E1078" s="33">
        <v>0</v>
      </c>
      <c r="F1078" s="43">
        <v>0</v>
      </c>
      <c r="G1078" s="43">
        <f>IFERROR(G1077+PQ_Test_UPDOWN[[#This Row],[Factor]]*PQ_Test_UPDOWN[[#This Row],[Rate]]*IF(Test_type="Up &amp; Down combined",1,0),0)</f>
        <v>0</v>
      </c>
      <c r="H1078" s="54">
        <f>'Request Details'!$H$5*PQ_Test_UPDOWN[[#This Row],[Profile]]</f>
        <v>0</v>
      </c>
      <c r="I1078" s="54">
        <f>'Request Details'!$H$5*PQ_Test_UPDOWN[[#This Row],[Rate]]*15</f>
        <v>0</v>
      </c>
      <c r="Q1078" s="35"/>
    </row>
    <row r="1079" spans="2:17" x14ac:dyDescent="0.3">
      <c r="B1079" s="34">
        <f>TEXT(PQ_Test_UPDOWN[[#This Row],[Timestep]]*"00:00:04","HH:MM:SS")+0</f>
        <v>4.8657407407407406E-2</v>
      </c>
      <c r="C1079" s="33">
        <v>1051</v>
      </c>
      <c r="D1079" s="33" t="s">
        <v>27</v>
      </c>
      <c r="E1079" s="33">
        <v>0</v>
      </c>
      <c r="F1079" s="43">
        <v>0</v>
      </c>
      <c r="G1079" s="43">
        <f>IFERROR(G1078+PQ_Test_UPDOWN[[#This Row],[Factor]]*PQ_Test_UPDOWN[[#This Row],[Rate]]*IF(Test_type="Up &amp; Down combined",1,0),0)</f>
        <v>0</v>
      </c>
      <c r="H1079" s="54">
        <f>'Request Details'!$H$5*PQ_Test_UPDOWN[[#This Row],[Profile]]</f>
        <v>0</v>
      </c>
      <c r="I1079" s="54">
        <f>'Request Details'!$H$5*PQ_Test_UPDOWN[[#This Row],[Rate]]*15</f>
        <v>0</v>
      </c>
      <c r="Q1079" s="35"/>
    </row>
    <row r="1080" spans="2:17" x14ac:dyDescent="0.3">
      <c r="B1080" s="34">
        <f>TEXT(PQ_Test_UPDOWN[[#This Row],[Timestep]]*"00:00:04","HH:MM:SS")+0</f>
        <v>4.87037037037037E-2</v>
      </c>
      <c r="C1080" s="33">
        <v>1052</v>
      </c>
      <c r="D1080" s="33" t="s">
        <v>27</v>
      </c>
      <c r="E1080" s="33">
        <v>0</v>
      </c>
      <c r="F1080" s="43">
        <v>0</v>
      </c>
      <c r="G1080" s="43">
        <f>IFERROR(G1079+PQ_Test_UPDOWN[[#This Row],[Factor]]*PQ_Test_UPDOWN[[#This Row],[Rate]]*IF(Test_type="Up &amp; Down combined",1,0),0)</f>
        <v>0</v>
      </c>
      <c r="H1080" s="54">
        <f>'Request Details'!$H$5*PQ_Test_UPDOWN[[#This Row],[Profile]]</f>
        <v>0</v>
      </c>
      <c r="I1080" s="54">
        <f>'Request Details'!$H$5*PQ_Test_UPDOWN[[#This Row],[Rate]]*15</f>
        <v>0</v>
      </c>
      <c r="Q1080" s="35"/>
    </row>
    <row r="1081" spans="2:17" x14ac:dyDescent="0.3">
      <c r="B1081" s="34">
        <f>TEXT(PQ_Test_UPDOWN[[#This Row],[Timestep]]*"00:00:04","HH:MM:SS")+0</f>
        <v>4.8749999999999995E-2</v>
      </c>
      <c r="C1081" s="33">
        <v>1053</v>
      </c>
      <c r="D1081" s="33" t="s">
        <v>27</v>
      </c>
      <c r="E1081" s="33">
        <v>0</v>
      </c>
      <c r="F1081" s="43">
        <v>0</v>
      </c>
      <c r="G1081" s="43">
        <f>IFERROR(G1080+PQ_Test_UPDOWN[[#This Row],[Factor]]*PQ_Test_UPDOWN[[#This Row],[Rate]]*IF(Test_type="Up &amp; Down combined",1,0),0)</f>
        <v>0</v>
      </c>
      <c r="H1081" s="54">
        <f>'Request Details'!$H$5*PQ_Test_UPDOWN[[#This Row],[Profile]]</f>
        <v>0</v>
      </c>
      <c r="I1081" s="54">
        <f>'Request Details'!$H$5*PQ_Test_UPDOWN[[#This Row],[Rate]]*15</f>
        <v>0</v>
      </c>
      <c r="Q1081" s="35"/>
    </row>
    <row r="1082" spans="2:17" x14ac:dyDescent="0.3">
      <c r="B1082" s="34">
        <f>TEXT(PQ_Test_UPDOWN[[#This Row],[Timestep]]*"00:00:04","HH:MM:SS")+0</f>
        <v>4.8796296296296303E-2</v>
      </c>
      <c r="C1082" s="33">
        <v>1054</v>
      </c>
      <c r="D1082" s="33" t="s">
        <v>27</v>
      </c>
      <c r="E1082" s="33">
        <v>0</v>
      </c>
      <c r="F1082" s="43">
        <v>0</v>
      </c>
      <c r="G1082" s="43">
        <f>IFERROR(G1081+PQ_Test_UPDOWN[[#This Row],[Factor]]*PQ_Test_UPDOWN[[#This Row],[Rate]]*IF(Test_type="Up &amp; Down combined",1,0),0)</f>
        <v>0</v>
      </c>
      <c r="H1082" s="54">
        <f>'Request Details'!$H$5*PQ_Test_UPDOWN[[#This Row],[Profile]]</f>
        <v>0</v>
      </c>
      <c r="I1082" s="54">
        <f>'Request Details'!$H$5*PQ_Test_UPDOWN[[#This Row],[Rate]]*15</f>
        <v>0</v>
      </c>
      <c r="Q1082" s="35"/>
    </row>
    <row r="1083" spans="2:17" x14ac:dyDescent="0.3">
      <c r="B1083" s="34">
        <f>TEXT(PQ_Test_UPDOWN[[#This Row],[Timestep]]*"00:00:04","HH:MM:SS")+0</f>
        <v>4.8842592592592597E-2</v>
      </c>
      <c r="C1083" s="33">
        <v>1055</v>
      </c>
      <c r="D1083" s="33" t="s">
        <v>27</v>
      </c>
      <c r="E1083" s="33">
        <v>0</v>
      </c>
      <c r="F1083" s="43">
        <v>0</v>
      </c>
      <c r="G1083" s="43">
        <f>IFERROR(G1082+PQ_Test_UPDOWN[[#This Row],[Factor]]*PQ_Test_UPDOWN[[#This Row],[Rate]]*IF(Test_type="Up &amp; Down combined",1,0),0)</f>
        <v>0</v>
      </c>
      <c r="H1083" s="54">
        <f>'Request Details'!$H$5*PQ_Test_UPDOWN[[#This Row],[Profile]]</f>
        <v>0</v>
      </c>
      <c r="I1083" s="54">
        <f>'Request Details'!$H$5*PQ_Test_UPDOWN[[#This Row],[Rate]]*15</f>
        <v>0</v>
      </c>
      <c r="Q1083" s="35"/>
    </row>
    <row r="1084" spans="2:17" x14ac:dyDescent="0.3">
      <c r="B1084" s="34">
        <f>TEXT(PQ_Test_UPDOWN[[#This Row],[Timestep]]*"00:00:04","HH:MM:SS")+0</f>
        <v>4.8888888888888891E-2</v>
      </c>
      <c r="C1084" s="33">
        <v>1056</v>
      </c>
      <c r="D1084" s="33" t="s">
        <v>27</v>
      </c>
      <c r="E1084" s="33">
        <v>0</v>
      </c>
      <c r="F1084" s="43">
        <v>0</v>
      </c>
      <c r="G1084" s="43">
        <f>IFERROR(G1083+PQ_Test_UPDOWN[[#This Row],[Factor]]*PQ_Test_UPDOWN[[#This Row],[Rate]]*IF(Test_type="Up &amp; Down combined",1,0),0)</f>
        <v>0</v>
      </c>
      <c r="H1084" s="54">
        <f>'Request Details'!$H$5*PQ_Test_UPDOWN[[#This Row],[Profile]]</f>
        <v>0</v>
      </c>
      <c r="I1084" s="54">
        <f>'Request Details'!$H$5*PQ_Test_UPDOWN[[#This Row],[Rate]]*15</f>
        <v>0</v>
      </c>
      <c r="Q1084" s="35"/>
    </row>
    <row r="1085" spans="2:17" x14ac:dyDescent="0.3">
      <c r="B1085" s="34">
        <f>TEXT(PQ_Test_UPDOWN[[#This Row],[Timestep]]*"00:00:04","HH:MM:SS")+0</f>
        <v>4.8935185185185186E-2</v>
      </c>
      <c r="C1085" s="33">
        <v>1057</v>
      </c>
      <c r="D1085" s="33" t="s">
        <v>27</v>
      </c>
      <c r="E1085" s="33">
        <v>0</v>
      </c>
      <c r="F1085" s="43">
        <v>0</v>
      </c>
      <c r="G1085" s="43">
        <f>IFERROR(G1084+PQ_Test_UPDOWN[[#This Row],[Factor]]*PQ_Test_UPDOWN[[#This Row],[Rate]]*IF(Test_type="Up &amp; Down combined",1,0),0)</f>
        <v>0</v>
      </c>
      <c r="H1085" s="54">
        <f>'Request Details'!$H$5*PQ_Test_UPDOWN[[#This Row],[Profile]]</f>
        <v>0</v>
      </c>
      <c r="I1085" s="54">
        <f>'Request Details'!$H$5*PQ_Test_UPDOWN[[#This Row],[Rate]]*15</f>
        <v>0</v>
      </c>
      <c r="Q1085" s="35"/>
    </row>
    <row r="1086" spans="2:17" x14ac:dyDescent="0.3">
      <c r="B1086" s="34">
        <f>TEXT(PQ_Test_UPDOWN[[#This Row],[Timestep]]*"00:00:04","HH:MM:SS")+0</f>
        <v>4.898148148148148E-2</v>
      </c>
      <c r="C1086" s="33">
        <v>1058</v>
      </c>
      <c r="D1086" s="33" t="s">
        <v>27</v>
      </c>
      <c r="E1086" s="33">
        <v>0</v>
      </c>
      <c r="F1086" s="43">
        <v>0</v>
      </c>
      <c r="G1086" s="43">
        <f>IFERROR(G1085+PQ_Test_UPDOWN[[#This Row],[Factor]]*PQ_Test_UPDOWN[[#This Row],[Rate]]*IF(Test_type="Up &amp; Down combined",1,0),0)</f>
        <v>0</v>
      </c>
      <c r="H1086" s="54">
        <f>'Request Details'!$H$5*PQ_Test_UPDOWN[[#This Row],[Profile]]</f>
        <v>0</v>
      </c>
      <c r="I1086" s="54">
        <f>'Request Details'!$H$5*PQ_Test_UPDOWN[[#This Row],[Rate]]*15</f>
        <v>0</v>
      </c>
      <c r="Q1086" s="35"/>
    </row>
    <row r="1087" spans="2:17" x14ac:dyDescent="0.3">
      <c r="B1087" s="34">
        <f>TEXT(PQ_Test_UPDOWN[[#This Row],[Timestep]]*"00:00:04","HH:MM:SS")+0</f>
        <v>4.9027777777777781E-2</v>
      </c>
      <c r="C1087" s="33">
        <v>1059</v>
      </c>
      <c r="D1087" s="33" t="s">
        <v>27</v>
      </c>
      <c r="E1087" s="33">
        <v>0</v>
      </c>
      <c r="F1087" s="43">
        <v>0</v>
      </c>
      <c r="G1087" s="43">
        <f>IFERROR(G1086+PQ_Test_UPDOWN[[#This Row],[Factor]]*PQ_Test_UPDOWN[[#This Row],[Rate]]*IF(Test_type="Up &amp; Down combined",1,0),0)</f>
        <v>0</v>
      </c>
      <c r="H1087" s="54">
        <f>'Request Details'!$H$5*PQ_Test_UPDOWN[[#This Row],[Profile]]</f>
        <v>0</v>
      </c>
      <c r="I1087" s="54">
        <f>'Request Details'!$H$5*PQ_Test_UPDOWN[[#This Row],[Rate]]*15</f>
        <v>0</v>
      </c>
      <c r="Q1087" s="35"/>
    </row>
    <row r="1088" spans="2:17" x14ac:dyDescent="0.3">
      <c r="B1088" s="34">
        <f>TEXT(PQ_Test_UPDOWN[[#This Row],[Timestep]]*"00:00:04","HH:MM:SS")+0</f>
        <v>4.9074074074074076E-2</v>
      </c>
      <c r="C1088" s="33">
        <v>1060</v>
      </c>
      <c r="D1088" s="33" t="s">
        <v>27</v>
      </c>
      <c r="E1088" s="33">
        <v>0</v>
      </c>
      <c r="F1088" s="43">
        <v>0</v>
      </c>
      <c r="G1088" s="43">
        <f>IFERROR(G1087+PQ_Test_UPDOWN[[#This Row],[Factor]]*PQ_Test_UPDOWN[[#This Row],[Rate]]*IF(Test_type="Up &amp; Down combined",1,0),0)</f>
        <v>0</v>
      </c>
      <c r="H1088" s="54">
        <f>'Request Details'!$H$5*PQ_Test_UPDOWN[[#This Row],[Profile]]</f>
        <v>0</v>
      </c>
      <c r="I1088" s="54">
        <f>'Request Details'!$H$5*PQ_Test_UPDOWN[[#This Row],[Rate]]*15</f>
        <v>0</v>
      </c>
      <c r="Q1088" s="35"/>
    </row>
    <row r="1089" spans="2:17" x14ac:dyDescent="0.3">
      <c r="B1089" s="34">
        <f>TEXT(PQ_Test_UPDOWN[[#This Row],[Timestep]]*"00:00:04","HH:MM:SS")+0</f>
        <v>4.912037037037037E-2</v>
      </c>
      <c r="C1089" s="33">
        <v>1061</v>
      </c>
      <c r="D1089" s="33" t="s">
        <v>27</v>
      </c>
      <c r="E1089" s="33">
        <v>0</v>
      </c>
      <c r="F1089" s="43">
        <v>0</v>
      </c>
      <c r="G1089" s="43">
        <f>IFERROR(G1088+PQ_Test_UPDOWN[[#This Row],[Factor]]*PQ_Test_UPDOWN[[#This Row],[Rate]]*IF(Test_type="Up &amp; Down combined",1,0),0)</f>
        <v>0</v>
      </c>
      <c r="H1089" s="54">
        <f>'Request Details'!$H$5*PQ_Test_UPDOWN[[#This Row],[Profile]]</f>
        <v>0</v>
      </c>
      <c r="I1089" s="54">
        <f>'Request Details'!$H$5*PQ_Test_UPDOWN[[#This Row],[Rate]]*15</f>
        <v>0</v>
      </c>
      <c r="Q1089" s="35"/>
    </row>
    <row r="1090" spans="2:17" x14ac:dyDescent="0.3">
      <c r="B1090" s="34">
        <f>TEXT(PQ_Test_UPDOWN[[#This Row],[Timestep]]*"00:00:04","HH:MM:SS")+0</f>
        <v>4.9166666666666664E-2</v>
      </c>
      <c r="C1090" s="33">
        <v>1062</v>
      </c>
      <c r="D1090" s="33" t="s">
        <v>27</v>
      </c>
      <c r="E1090" s="33">
        <v>0</v>
      </c>
      <c r="F1090" s="43">
        <v>0</v>
      </c>
      <c r="G1090" s="43">
        <f>IFERROR(G1089+PQ_Test_UPDOWN[[#This Row],[Factor]]*PQ_Test_UPDOWN[[#This Row],[Rate]]*IF(Test_type="Up &amp; Down combined",1,0),0)</f>
        <v>0</v>
      </c>
      <c r="H1090" s="54">
        <f>'Request Details'!$H$5*PQ_Test_UPDOWN[[#This Row],[Profile]]</f>
        <v>0</v>
      </c>
      <c r="I1090" s="54">
        <f>'Request Details'!$H$5*PQ_Test_UPDOWN[[#This Row],[Rate]]*15</f>
        <v>0</v>
      </c>
      <c r="Q1090" s="35"/>
    </row>
    <row r="1091" spans="2:17" x14ac:dyDescent="0.3">
      <c r="B1091" s="34">
        <f>TEXT(PQ_Test_UPDOWN[[#This Row],[Timestep]]*"00:00:04","HH:MM:SS")+0</f>
        <v>4.9212962962962958E-2</v>
      </c>
      <c r="C1091" s="33">
        <v>1063</v>
      </c>
      <c r="D1091" s="33" t="s">
        <v>27</v>
      </c>
      <c r="E1091" s="33">
        <v>0</v>
      </c>
      <c r="F1091" s="43">
        <v>0</v>
      </c>
      <c r="G1091" s="43">
        <f>IFERROR(G1090+PQ_Test_UPDOWN[[#This Row],[Factor]]*PQ_Test_UPDOWN[[#This Row],[Rate]]*IF(Test_type="Up &amp; Down combined",1,0),0)</f>
        <v>0</v>
      </c>
      <c r="H1091" s="54">
        <f>'Request Details'!$H$5*PQ_Test_UPDOWN[[#This Row],[Profile]]</f>
        <v>0</v>
      </c>
      <c r="I1091" s="54">
        <f>'Request Details'!$H$5*PQ_Test_UPDOWN[[#This Row],[Rate]]*15</f>
        <v>0</v>
      </c>
      <c r="Q1091" s="35"/>
    </row>
    <row r="1092" spans="2:17" x14ac:dyDescent="0.3">
      <c r="B1092" s="34">
        <f>TEXT(PQ_Test_UPDOWN[[#This Row],[Timestep]]*"00:00:04","HH:MM:SS")+0</f>
        <v>4.925925925925926E-2</v>
      </c>
      <c r="C1092" s="33">
        <v>1064</v>
      </c>
      <c r="D1092" s="33" t="s">
        <v>27</v>
      </c>
      <c r="E1092" s="33">
        <v>0</v>
      </c>
      <c r="F1092" s="43">
        <v>0</v>
      </c>
      <c r="G1092" s="43">
        <f>IFERROR(G1091+PQ_Test_UPDOWN[[#This Row],[Factor]]*PQ_Test_UPDOWN[[#This Row],[Rate]]*IF(Test_type="Up &amp; Down combined",1,0),0)</f>
        <v>0</v>
      </c>
      <c r="H1092" s="54">
        <f>'Request Details'!$H$5*PQ_Test_UPDOWN[[#This Row],[Profile]]</f>
        <v>0</v>
      </c>
      <c r="I1092" s="54">
        <f>'Request Details'!$H$5*PQ_Test_UPDOWN[[#This Row],[Rate]]*15</f>
        <v>0</v>
      </c>
      <c r="Q1092" s="35"/>
    </row>
    <row r="1093" spans="2:17" x14ac:dyDescent="0.3">
      <c r="B1093" s="34">
        <f>TEXT(PQ_Test_UPDOWN[[#This Row],[Timestep]]*"00:00:04","HH:MM:SS")+0</f>
        <v>4.9305555555555554E-2</v>
      </c>
      <c r="C1093" s="33">
        <v>1065</v>
      </c>
      <c r="D1093" s="33" t="s">
        <v>27</v>
      </c>
      <c r="E1093" s="33">
        <v>0</v>
      </c>
      <c r="F1093" s="43">
        <v>0</v>
      </c>
      <c r="G1093" s="43">
        <f>IFERROR(G1092+PQ_Test_UPDOWN[[#This Row],[Factor]]*PQ_Test_UPDOWN[[#This Row],[Rate]]*IF(Test_type="Up &amp; Down combined",1,0),0)</f>
        <v>0</v>
      </c>
      <c r="H1093" s="54">
        <f>'Request Details'!$H$5*PQ_Test_UPDOWN[[#This Row],[Profile]]</f>
        <v>0</v>
      </c>
      <c r="I1093" s="54">
        <f>'Request Details'!$H$5*PQ_Test_UPDOWN[[#This Row],[Rate]]*15</f>
        <v>0</v>
      </c>
      <c r="Q1093" s="35"/>
    </row>
    <row r="1094" spans="2:17" x14ac:dyDescent="0.3">
      <c r="B1094" s="34">
        <f>TEXT(PQ_Test_UPDOWN[[#This Row],[Timestep]]*"00:00:04","HH:MM:SS")+0</f>
        <v>4.9351851851851848E-2</v>
      </c>
      <c r="C1094" s="33">
        <v>1066</v>
      </c>
      <c r="D1094" s="33" t="s">
        <v>27</v>
      </c>
      <c r="E1094" s="33">
        <v>0</v>
      </c>
      <c r="F1094" s="43">
        <v>0</v>
      </c>
      <c r="G1094" s="43">
        <f>IFERROR(G1093+PQ_Test_UPDOWN[[#This Row],[Factor]]*PQ_Test_UPDOWN[[#This Row],[Rate]]*IF(Test_type="Up &amp; Down combined",1,0),0)</f>
        <v>0</v>
      </c>
      <c r="H1094" s="54">
        <f>'Request Details'!$H$5*PQ_Test_UPDOWN[[#This Row],[Profile]]</f>
        <v>0</v>
      </c>
      <c r="I1094" s="54">
        <f>'Request Details'!$H$5*PQ_Test_UPDOWN[[#This Row],[Rate]]*15</f>
        <v>0</v>
      </c>
      <c r="Q1094" s="35"/>
    </row>
    <row r="1095" spans="2:17" x14ac:dyDescent="0.3">
      <c r="B1095" s="34">
        <f>TEXT(PQ_Test_UPDOWN[[#This Row],[Timestep]]*"00:00:04","HH:MM:SS")+0</f>
        <v>4.9398148148148142E-2</v>
      </c>
      <c r="C1095" s="33">
        <v>1067</v>
      </c>
      <c r="D1095" s="33" t="s">
        <v>27</v>
      </c>
      <c r="E1095" s="33">
        <v>0</v>
      </c>
      <c r="F1095" s="43">
        <v>0</v>
      </c>
      <c r="G1095" s="43">
        <f>IFERROR(G1094+PQ_Test_UPDOWN[[#This Row],[Factor]]*PQ_Test_UPDOWN[[#This Row],[Rate]]*IF(Test_type="Up &amp; Down combined",1,0),0)</f>
        <v>0</v>
      </c>
      <c r="H1095" s="54">
        <f>'Request Details'!$H$5*PQ_Test_UPDOWN[[#This Row],[Profile]]</f>
        <v>0</v>
      </c>
      <c r="I1095" s="54">
        <f>'Request Details'!$H$5*PQ_Test_UPDOWN[[#This Row],[Rate]]*15</f>
        <v>0</v>
      </c>
      <c r="Q1095" s="35"/>
    </row>
    <row r="1096" spans="2:17" x14ac:dyDescent="0.3">
      <c r="B1096" s="34">
        <f>TEXT(PQ_Test_UPDOWN[[#This Row],[Timestep]]*"00:00:04","HH:MM:SS")+0</f>
        <v>4.9444444444444437E-2</v>
      </c>
      <c r="C1096" s="33">
        <v>1068</v>
      </c>
      <c r="D1096" s="33" t="s">
        <v>27</v>
      </c>
      <c r="E1096" s="33">
        <v>0</v>
      </c>
      <c r="F1096" s="43">
        <v>0</v>
      </c>
      <c r="G1096" s="43">
        <f>IFERROR(G1095+PQ_Test_UPDOWN[[#This Row],[Factor]]*PQ_Test_UPDOWN[[#This Row],[Rate]]*IF(Test_type="Up &amp; Down combined",1,0),0)</f>
        <v>0</v>
      </c>
      <c r="H1096" s="54">
        <f>'Request Details'!$H$5*PQ_Test_UPDOWN[[#This Row],[Profile]]</f>
        <v>0</v>
      </c>
      <c r="I1096" s="54">
        <f>'Request Details'!$H$5*PQ_Test_UPDOWN[[#This Row],[Rate]]*15</f>
        <v>0</v>
      </c>
      <c r="Q1096" s="35"/>
    </row>
    <row r="1097" spans="2:17" x14ac:dyDescent="0.3">
      <c r="B1097" s="34">
        <f>TEXT(PQ_Test_UPDOWN[[#This Row],[Timestep]]*"00:00:04","HH:MM:SS")+0</f>
        <v>4.9490740740740745E-2</v>
      </c>
      <c r="C1097" s="33">
        <v>1069</v>
      </c>
      <c r="D1097" s="33" t="s">
        <v>27</v>
      </c>
      <c r="E1097" s="33">
        <v>0</v>
      </c>
      <c r="F1097" s="43">
        <v>0</v>
      </c>
      <c r="G1097" s="43">
        <f>IFERROR(G1096+PQ_Test_UPDOWN[[#This Row],[Factor]]*PQ_Test_UPDOWN[[#This Row],[Rate]]*IF(Test_type="Up &amp; Down combined",1,0),0)</f>
        <v>0</v>
      </c>
      <c r="H1097" s="54">
        <f>'Request Details'!$H$5*PQ_Test_UPDOWN[[#This Row],[Profile]]</f>
        <v>0</v>
      </c>
      <c r="I1097" s="54">
        <f>'Request Details'!$H$5*PQ_Test_UPDOWN[[#This Row],[Rate]]*15</f>
        <v>0</v>
      </c>
      <c r="Q1097" s="35"/>
    </row>
    <row r="1098" spans="2:17" x14ac:dyDescent="0.3">
      <c r="B1098" s="34">
        <f>TEXT(PQ_Test_UPDOWN[[#This Row],[Timestep]]*"00:00:04","HH:MM:SS")+0</f>
        <v>4.9537037037037039E-2</v>
      </c>
      <c r="C1098" s="33">
        <v>1070</v>
      </c>
      <c r="D1098" s="33" t="s">
        <v>27</v>
      </c>
      <c r="E1098" s="33">
        <v>0</v>
      </c>
      <c r="F1098" s="43">
        <v>0</v>
      </c>
      <c r="G1098" s="43">
        <f>IFERROR(G1097+PQ_Test_UPDOWN[[#This Row],[Factor]]*PQ_Test_UPDOWN[[#This Row],[Rate]]*IF(Test_type="Up &amp; Down combined",1,0),0)</f>
        <v>0</v>
      </c>
      <c r="H1098" s="54">
        <f>'Request Details'!$H$5*PQ_Test_UPDOWN[[#This Row],[Profile]]</f>
        <v>0</v>
      </c>
      <c r="I1098" s="54">
        <f>'Request Details'!$H$5*PQ_Test_UPDOWN[[#This Row],[Rate]]*15</f>
        <v>0</v>
      </c>
      <c r="Q1098" s="35"/>
    </row>
    <row r="1099" spans="2:17" x14ac:dyDescent="0.3">
      <c r="B1099" s="34">
        <f>TEXT(PQ_Test_UPDOWN[[#This Row],[Timestep]]*"00:00:04","HH:MM:SS")+0</f>
        <v>4.9583333333333333E-2</v>
      </c>
      <c r="C1099" s="33">
        <v>1071</v>
      </c>
      <c r="D1099" s="33" t="s">
        <v>27</v>
      </c>
      <c r="E1099" s="33">
        <v>0</v>
      </c>
      <c r="F1099" s="43">
        <v>0</v>
      </c>
      <c r="G1099" s="43">
        <f>IFERROR(G1098+PQ_Test_UPDOWN[[#This Row],[Factor]]*PQ_Test_UPDOWN[[#This Row],[Rate]]*IF(Test_type="Up &amp; Down combined",1,0),0)</f>
        <v>0</v>
      </c>
      <c r="H1099" s="54">
        <f>'Request Details'!$H$5*PQ_Test_UPDOWN[[#This Row],[Profile]]</f>
        <v>0</v>
      </c>
      <c r="I1099" s="54">
        <f>'Request Details'!$H$5*PQ_Test_UPDOWN[[#This Row],[Rate]]*15</f>
        <v>0</v>
      </c>
      <c r="Q1099" s="35"/>
    </row>
    <row r="1100" spans="2:17" x14ac:dyDescent="0.3">
      <c r="B1100" s="34">
        <f>TEXT(PQ_Test_UPDOWN[[#This Row],[Timestep]]*"00:00:04","HH:MM:SS")+0</f>
        <v>4.9629629629629635E-2</v>
      </c>
      <c r="C1100" s="33">
        <v>1072</v>
      </c>
      <c r="D1100" s="33" t="s">
        <v>27</v>
      </c>
      <c r="E1100" s="33">
        <v>0</v>
      </c>
      <c r="F1100" s="43">
        <v>0</v>
      </c>
      <c r="G1100" s="43">
        <f>IFERROR(G1099+PQ_Test_UPDOWN[[#This Row],[Factor]]*PQ_Test_UPDOWN[[#This Row],[Rate]]*IF(Test_type="Up &amp; Down combined",1,0),0)</f>
        <v>0</v>
      </c>
      <c r="H1100" s="54">
        <f>'Request Details'!$H$5*PQ_Test_UPDOWN[[#This Row],[Profile]]</f>
        <v>0</v>
      </c>
      <c r="I1100" s="54">
        <f>'Request Details'!$H$5*PQ_Test_UPDOWN[[#This Row],[Rate]]*15</f>
        <v>0</v>
      </c>
      <c r="Q1100" s="35"/>
    </row>
    <row r="1101" spans="2:17" x14ac:dyDescent="0.3">
      <c r="B1101" s="34">
        <f>TEXT(PQ_Test_UPDOWN[[#This Row],[Timestep]]*"00:00:04","HH:MM:SS")+0</f>
        <v>4.9675925925925929E-2</v>
      </c>
      <c r="C1101" s="33">
        <v>1073</v>
      </c>
      <c r="D1101" s="33" t="s">
        <v>27</v>
      </c>
      <c r="E1101" s="33">
        <v>0</v>
      </c>
      <c r="F1101" s="43">
        <v>0</v>
      </c>
      <c r="G1101" s="43">
        <f>IFERROR(G1100+PQ_Test_UPDOWN[[#This Row],[Factor]]*PQ_Test_UPDOWN[[#This Row],[Rate]]*IF(Test_type="Up &amp; Down combined",1,0),0)</f>
        <v>0</v>
      </c>
      <c r="H1101" s="54">
        <f>'Request Details'!$H$5*PQ_Test_UPDOWN[[#This Row],[Profile]]</f>
        <v>0</v>
      </c>
      <c r="I1101" s="54">
        <f>'Request Details'!$H$5*PQ_Test_UPDOWN[[#This Row],[Rate]]*15</f>
        <v>0</v>
      </c>
      <c r="Q1101" s="35"/>
    </row>
    <row r="1102" spans="2:17" x14ac:dyDescent="0.3">
      <c r="B1102" s="34">
        <f>TEXT(PQ_Test_UPDOWN[[#This Row],[Timestep]]*"00:00:04","HH:MM:SS")+0</f>
        <v>4.9722222222222223E-2</v>
      </c>
      <c r="C1102" s="33">
        <v>1074</v>
      </c>
      <c r="D1102" s="33" t="s">
        <v>27</v>
      </c>
      <c r="E1102" s="33">
        <v>0</v>
      </c>
      <c r="F1102" s="43">
        <v>0</v>
      </c>
      <c r="G1102" s="43">
        <f>IFERROR(G1101+PQ_Test_UPDOWN[[#This Row],[Factor]]*PQ_Test_UPDOWN[[#This Row],[Rate]]*IF(Test_type="Up &amp; Down combined",1,0),0)</f>
        <v>0</v>
      </c>
      <c r="H1102" s="54">
        <f>'Request Details'!$H$5*PQ_Test_UPDOWN[[#This Row],[Profile]]</f>
        <v>0</v>
      </c>
      <c r="I1102" s="54">
        <f>'Request Details'!$H$5*PQ_Test_UPDOWN[[#This Row],[Rate]]*15</f>
        <v>0</v>
      </c>
      <c r="Q1102" s="35"/>
    </row>
    <row r="1103" spans="2:17" x14ac:dyDescent="0.3">
      <c r="B1103" s="34">
        <f>TEXT(PQ_Test_UPDOWN[[#This Row],[Timestep]]*"00:00:04","HH:MM:SS")+0</f>
        <v>4.9768518518518517E-2</v>
      </c>
      <c r="C1103" s="33">
        <v>1075</v>
      </c>
      <c r="D1103" s="33" t="s">
        <v>27</v>
      </c>
      <c r="E1103" s="33">
        <v>0</v>
      </c>
      <c r="F1103" s="43">
        <v>0</v>
      </c>
      <c r="G1103" s="43">
        <f>IFERROR(G1102+PQ_Test_UPDOWN[[#This Row],[Factor]]*PQ_Test_UPDOWN[[#This Row],[Rate]]*IF(Test_type="Up &amp; Down combined",1,0),0)</f>
        <v>0</v>
      </c>
      <c r="H1103" s="54">
        <f>'Request Details'!$H$5*PQ_Test_UPDOWN[[#This Row],[Profile]]</f>
        <v>0</v>
      </c>
      <c r="I1103" s="54">
        <f>'Request Details'!$H$5*PQ_Test_UPDOWN[[#This Row],[Rate]]*15</f>
        <v>0</v>
      </c>
      <c r="Q1103" s="35"/>
    </row>
    <row r="1104" spans="2:17" x14ac:dyDescent="0.3">
      <c r="B1104" s="34">
        <f>TEXT(PQ_Test_UPDOWN[[#This Row],[Timestep]]*"00:00:04","HH:MM:SS")+0</f>
        <v>4.9814814814814812E-2</v>
      </c>
      <c r="C1104" s="33">
        <v>1076</v>
      </c>
      <c r="D1104" s="33" t="s">
        <v>27</v>
      </c>
      <c r="E1104" s="33">
        <v>0</v>
      </c>
      <c r="F1104" s="43">
        <v>0</v>
      </c>
      <c r="G1104" s="43">
        <f>IFERROR(G1103+PQ_Test_UPDOWN[[#This Row],[Factor]]*PQ_Test_UPDOWN[[#This Row],[Rate]]*IF(Test_type="Up &amp; Down combined",1,0),0)</f>
        <v>0</v>
      </c>
      <c r="H1104" s="54">
        <f>'Request Details'!$H$5*PQ_Test_UPDOWN[[#This Row],[Profile]]</f>
        <v>0</v>
      </c>
      <c r="I1104" s="54">
        <f>'Request Details'!$H$5*PQ_Test_UPDOWN[[#This Row],[Rate]]*15</f>
        <v>0</v>
      </c>
      <c r="Q1104" s="35"/>
    </row>
    <row r="1105" spans="2:17" x14ac:dyDescent="0.3">
      <c r="B1105" s="34">
        <f>TEXT(PQ_Test_UPDOWN[[#This Row],[Timestep]]*"00:00:04","HH:MM:SS")+0</f>
        <v>4.9861111111111113E-2</v>
      </c>
      <c r="C1105" s="33">
        <v>1077</v>
      </c>
      <c r="D1105" s="33" t="s">
        <v>27</v>
      </c>
      <c r="E1105" s="33">
        <v>0</v>
      </c>
      <c r="F1105" s="43">
        <v>0</v>
      </c>
      <c r="G1105" s="43">
        <f>IFERROR(G1104+PQ_Test_UPDOWN[[#This Row],[Factor]]*PQ_Test_UPDOWN[[#This Row],[Rate]]*IF(Test_type="Up &amp; Down combined",1,0),0)</f>
        <v>0</v>
      </c>
      <c r="H1105" s="54">
        <f>'Request Details'!$H$5*PQ_Test_UPDOWN[[#This Row],[Profile]]</f>
        <v>0</v>
      </c>
      <c r="I1105" s="54">
        <f>'Request Details'!$H$5*PQ_Test_UPDOWN[[#This Row],[Rate]]*15</f>
        <v>0</v>
      </c>
      <c r="Q1105" s="35"/>
    </row>
    <row r="1106" spans="2:17" x14ac:dyDescent="0.3">
      <c r="B1106" s="34">
        <f>TEXT(PQ_Test_UPDOWN[[#This Row],[Timestep]]*"00:00:04","HH:MM:SS")+0</f>
        <v>4.9907407407407407E-2</v>
      </c>
      <c r="C1106" s="33">
        <v>1078</v>
      </c>
      <c r="D1106" s="33" t="s">
        <v>27</v>
      </c>
      <c r="E1106" s="33">
        <v>0</v>
      </c>
      <c r="F1106" s="43">
        <v>0</v>
      </c>
      <c r="G1106" s="43">
        <f>IFERROR(G1105+PQ_Test_UPDOWN[[#This Row],[Factor]]*PQ_Test_UPDOWN[[#This Row],[Rate]]*IF(Test_type="Up &amp; Down combined",1,0),0)</f>
        <v>0</v>
      </c>
      <c r="H1106" s="54">
        <f>'Request Details'!$H$5*PQ_Test_UPDOWN[[#This Row],[Profile]]</f>
        <v>0</v>
      </c>
      <c r="I1106" s="54">
        <f>'Request Details'!$H$5*PQ_Test_UPDOWN[[#This Row],[Rate]]*15</f>
        <v>0</v>
      </c>
      <c r="Q1106" s="35"/>
    </row>
    <row r="1107" spans="2:17" x14ac:dyDescent="0.3">
      <c r="B1107" s="34">
        <f>TEXT(PQ_Test_UPDOWN[[#This Row],[Timestep]]*"00:00:04","HH:MM:SS")+0</f>
        <v>4.9953703703703702E-2</v>
      </c>
      <c r="C1107" s="33">
        <v>1079</v>
      </c>
      <c r="D1107" s="33" t="s">
        <v>27</v>
      </c>
      <c r="E1107" s="33">
        <v>0</v>
      </c>
      <c r="F1107" s="43">
        <v>0</v>
      </c>
      <c r="G1107" s="43">
        <f>IFERROR(G1106+PQ_Test_UPDOWN[[#This Row],[Factor]]*PQ_Test_UPDOWN[[#This Row],[Rate]]*IF(Test_type="Up &amp; Down combined",1,0),0)</f>
        <v>0</v>
      </c>
      <c r="H1107" s="54">
        <f>'Request Details'!$H$5*PQ_Test_UPDOWN[[#This Row],[Profile]]</f>
        <v>0</v>
      </c>
      <c r="I1107" s="54">
        <f>'Request Details'!$H$5*PQ_Test_UPDOWN[[#This Row],[Rate]]*15</f>
        <v>0</v>
      </c>
      <c r="Q1107" s="35"/>
    </row>
    <row r="1108" spans="2:17" x14ac:dyDescent="0.3">
      <c r="B1108" s="34">
        <f>TEXT(PQ_Test_UPDOWN[[#This Row],[Timestep]]*"00:00:04","HH:MM:SS")+0</f>
        <v>4.9999999999999996E-2</v>
      </c>
      <c r="C1108" s="33">
        <v>1080</v>
      </c>
      <c r="D1108" s="33" t="s">
        <v>27</v>
      </c>
      <c r="E1108" s="33">
        <v>0</v>
      </c>
      <c r="F1108" s="43">
        <v>0</v>
      </c>
      <c r="G1108" s="43">
        <f>IFERROR(G1107+PQ_Test_UPDOWN[[#This Row],[Factor]]*PQ_Test_UPDOWN[[#This Row],[Rate]]*IF(Test_type="Up &amp; Down combined",1,0),0)</f>
        <v>0</v>
      </c>
      <c r="H1108" s="54">
        <f>'Request Details'!$H$5*PQ_Test_UPDOWN[[#This Row],[Profile]]</f>
        <v>0</v>
      </c>
      <c r="I1108" s="54">
        <f>'Request Details'!$H$5*PQ_Test_UPDOWN[[#This Row],[Rate]]*15</f>
        <v>0</v>
      </c>
      <c r="Q1108" s="35"/>
    </row>
    <row r="1109" spans="2:17" x14ac:dyDescent="0.3">
      <c r="B1109" s="34">
        <f>TEXT(PQ_Test_UPDOWN[[#This Row],[Timestep]]*"00:00:04","HH:MM:SS")+0</f>
        <v>5.004629629629629E-2</v>
      </c>
      <c r="C1109" s="33">
        <v>1081</v>
      </c>
      <c r="D1109" s="33" t="s">
        <v>27</v>
      </c>
      <c r="E1109" s="33">
        <v>0</v>
      </c>
      <c r="F1109" s="43">
        <v>0</v>
      </c>
      <c r="G1109" s="43">
        <f>IFERROR(G1108+PQ_Test_UPDOWN[[#This Row],[Factor]]*PQ_Test_UPDOWN[[#This Row],[Rate]]*IF(Test_type="Up &amp; Down combined",1,0),0)</f>
        <v>0</v>
      </c>
      <c r="H1109" s="54">
        <f>'Request Details'!$H$5*PQ_Test_UPDOWN[[#This Row],[Profile]]</f>
        <v>0</v>
      </c>
      <c r="I1109" s="54">
        <f>'Request Details'!$H$5*PQ_Test_UPDOWN[[#This Row],[Rate]]*15</f>
        <v>0</v>
      </c>
      <c r="Q1109" s="35"/>
    </row>
    <row r="1110" spans="2:17" x14ac:dyDescent="0.3">
      <c r="B1110" s="34">
        <f>TEXT(PQ_Test_UPDOWN[[#This Row],[Timestep]]*"00:00:04","HH:MM:SS")+0</f>
        <v>5.0092592592592598E-2</v>
      </c>
      <c r="C1110" s="33">
        <v>1082</v>
      </c>
      <c r="D1110" s="33" t="s">
        <v>27</v>
      </c>
      <c r="E1110" s="33">
        <v>0</v>
      </c>
      <c r="F1110" s="43">
        <v>0</v>
      </c>
      <c r="G1110" s="43">
        <f>IFERROR(G1109+PQ_Test_UPDOWN[[#This Row],[Factor]]*PQ_Test_UPDOWN[[#This Row],[Rate]]*IF(Test_type="Up &amp; Down combined",1,0),0)</f>
        <v>0</v>
      </c>
      <c r="H1110" s="54">
        <f>'Request Details'!$H$5*PQ_Test_UPDOWN[[#This Row],[Profile]]</f>
        <v>0</v>
      </c>
      <c r="I1110" s="54">
        <f>'Request Details'!$H$5*PQ_Test_UPDOWN[[#This Row],[Rate]]*15</f>
        <v>0</v>
      </c>
      <c r="Q1110" s="35"/>
    </row>
    <row r="1111" spans="2:17" x14ac:dyDescent="0.3">
      <c r="B1111" s="34">
        <f>TEXT(PQ_Test_UPDOWN[[#This Row],[Timestep]]*"00:00:04","HH:MM:SS")+0</f>
        <v>5.0138888888888893E-2</v>
      </c>
      <c r="C1111" s="33">
        <v>1083</v>
      </c>
      <c r="D1111" s="33" t="s">
        <v>27</v>
      </c>
      <c r="E1111" s="33">
        <v>0</v>
      </c>
      <c r="F1111" s="43">
        <v>0</v>
      </c>
      <c r="G1111" s="43">
        <f>IFERROR(G1110+PQ_Test_UPDOWN[[#This Row],[Factor]]*PQ_Test_UPDOWN[[#This Row],[Rate]]*IF(Test_type="Up &amp; Down combined",1,0),0)</f>
        <v>0</v>
      </c>
      <c r="H1111" s="54">
        <f>'Request Details'!$H$5*PQ_Test_UPDOWN[[#This Row],[Profile]]</f>
        <v>0</v>
      </c>
      <c r="I1111" s="54">
        <f>'Request Details'!$H$5*PQ_Test_UPDOWN[[#This Row],[Rate]]*15</f>
        <v>0</v>
      </c>
      <c r="Q1111" s="35"/>
    </row>
    <row r="1112" spans="2:17" x14ac:dyDescent="0.3">
      <c r="B1112" s="34">
        <f>TEXT(PQ_Test_UPDOWN[[#This Row],[Timestep]]*"00:00:04","HH:MM:SS")+0</f>
        <v>5.0185185185185187E-2</v>
      </c>
      <c r="C1112" s="33">
        <v>1084</v>
      </c>
      <c r="D1112" s="33" t="s">
        <v>27</v>
      </c>
      <c r="E1112" s="33">
        <v>0</v>
      </c>
      <c r="F1112" s="43">
        <v>0</v>
      </c>
      <c r="G1112" s="43">
        <f>IFERROR(G1111+PQ_Test_UPDOWN[[#This Row],[Factor]]*PQ_Test_UPDOWN[[#This Row],[Rate]]*IF(Test_type="Up &amp; Down combined",1,0),0)</f>
        <v>0</v>
      </c>
      <c r="H1112" s="54">
        <f>'Request Details'!$H$5*PQ_Test_UPDOWN[[#This Row],[Profile]]</f>
        <v>0</v>
      </c>
      <c r="I1112" s="54">
        <f>'Request Details'!$H$5*PQ_Test_UPDOWN[[#This Row],[Rate]]*15</f>
        <v>0</v>
      </c>
      <c r="Q1112" s="35"/>
    </row>
    <row r="1113" spans="2:17" x14ac:dyDescent="0.3">
      <c r="B1113" s="34">
        <f>TEXT(PQ_Test_UPDOWN[[#This Row],[Timestep]]*"00:00:04","HH:MM:SS")+0</f>
        <v>5.0231481481481481E-2</v>
      </c>
      <c r="C1113" s="33">
        <v>1085</v>
      </c>
      <c r="D1113" s="33" t="s">
        <v>27</v>
      </c>
      <c r="E1113" s="33">
        <v>0</v>
      </c>
      <c r="F1113" s="43">
        <v>0</v>
      </c>
      <c r="G1113" s="43">
        <f>IFERROR(G1112+PQ_Test_UPDOWN[[#This Row],[Factor]]*PQ_Test_UPDOWN[[#This Row],[Rate]]*IF(Test_type="Up &amp; Down combined",1,0),0)</f>
        <v>0</v>
      </c>
      <c r="H1113" s="54">
        <f>'Request Details'!$H$5*PQ_Test_UPDOWN[[#This Row],[Profile]]</f>
        <v>0</v>
      </c>
      <c r="I1113" s="54">
        <f>'Request Details'!$H$5*PQ_Test_UPDOWN[[#This Row],[Rate]]*15</f>
        <v>0</v>
      </c>
      <c r="Q1113" s="35"/>
    </row>
    <row r="1114" spans="2:17" x14ac:dyDescent="0.3">
      <c r="B1114" s="34">
        <f>TEXT(PQ_Test_UPDOWN[[#This Row],[Timestep]]*"00:00:04","HH:MM:SS")+0</f>
        <v>5.0277777777777775E-2</v>
      </c>
      <c r="C1114" s="33">
        <v>1086</v>
      </c>
      <c r="D1114" s="33" t="s">
        <v>27</v>
      </c>
      <c r="E1114" s="33">
        <v>0</v>
      </c>
      <c r="F1114" s="43">
        <v>0</v>
      </c>
      <c r="G1114" s="43">
        <f>IFERROR(G1113+PQ_Test_UPDOWN[[#This Row],[Factor]]*PQ_Test_UPDOWN[[#This Row],[Rate]]*IF(Test_type="Up &amp; Down combined",1,0),0)</f>
        <v>0</v>
      </c>
      <c r="H1114" s="54">
        <f>'Request Details'!$H$5*PQ_Test_UPDOWN[[#This Row],[Profile]]</f>
        <v>0</v>
      </c>
      <c r="I1114" s="54">
        <f>'Request Details'!$H$5*PQ_Test_UPDOWN[[#This Row],[Rate]]*15</f>
        <v>0</v>
      </c>
      <c r="Q1114" s="35"/>
    </row>
    <row r="1115" spans="2:17" x14ac:dyDescent="0.3">
      <c r="B1115" s="34">
        <f>TEXT(PQ_Test_UPDOWN[[#This Row],[Timestep]]*"00:00:04","HH:MM:SS")+0</f>
        <v>5.0324074074074077E-2</v>
      </c>
      <c r="C1115" s="33">
        <v>1087</v>
      </c>
      <c r="D1115" s="33" t="s">
        <v>27</v>
      </c>
      <c r="E1115" s="33">
        <v>0</v>
      </c>
      <c r="F1115" s="43">
        <v>0</v>
      </c>
      <c r="G1115" s="43">
        <f>IFERROR(G1114+PQ_Test_UPDOWN[[#This Row],[Factor]]*PQ_Test_UPDOWN[[#This Row],[Rate]]*IF(Test_type="Up &amp; Down combined",1,0),0)</f>
        <v>0</v>
      </c>
      <c r="H1115" s="54">
        <f>'Request Details'!$H$5*PQ_Test_UPDOWN[[#This Row],[Profile]]</f>
        <v>0</v>
      </c>
      <c r="I1115" s="54">
        <f>'Request Details'!$H$5*PQ_Test_UPDOWN[[#This Row],[Rate]]*15</f>
        <v>0</v>
      </c>
      <c r="Q1115" s="35"/>
    </row>
    <row r="1116" spans="2:17" x14ac:dyDescent="0.3">
      <c r="B1116" s="34">
        <f>TEXT(PQ_Test_UPDOWN[[#This Row],[Timestep]]*"00:00:04","HH:MM:SS")+0</f>
        <v>5.0370370370370371E-2</v>
      </c>
      <c r="C1116" s="33">
        <v>1088</v>
      </c>
      <c r="D1116" s="33" t="s">
        <v>27</v>
      </c>
      <c r="E1116" s="33">
        <v>0</v>
      </c>
      <c r="F1116" s="43">
        <v>0</v>
      </c>
      <c r="G1116" s="43">
        <f>IFERROR(G1115+PQ_Test_UPDOWN[[#This Row],[Factor]]*PQ_Test_UPDOWN[[#This Row],[Rate]]*IF(Test_type="Up &amp; Down combined",1,0),0)</f>
        <v>0</v>
      </c>
      <c r="H1116" s="54">
        <f>'Request Details'!$H$5*PQ_Test_UPDOWN[[#This Row],[Profile]]</f>
        <v>0</v>
      </c>
      <c r="I1116" s="54">
        <f>'Request Details'!$H$5*PQ_Test_UPDOWN[[#This Row],[Rate]]*15</f>
        <v>0</v>
      </c>
      <c r="Q1116" s="35"/>
    </row>
    <row r="1117" spans="2:17" x14ac:dyDescent="0.3">
      <c r="B1117" s="34">
        <f>TEXT(PQ_Test_UPDOWN[[#This Row],[Timestep]]*"00:00:04","HH:MM:SS")+0</f>
        <v>5.0416666666666665E-2</v>
      </c>
      <c r="C1117" s="33">
        <v>1089</v>
      </c>
      <c r="D1117" s="33" t="s">
        <v>27</v>
      </c>
      <c r="E1117" s="33">
        <v>0</v>
      </c>
      <c r="F1117" s="43">
        <v>0</v>
      </c>
      <c r="G1117" s="43">
        <f>IFERROR(G1116+PQ_Test_UPDOWN[[#This Row],[Factor]]*PQ_Test_UPDOWN[[#This Row],[Rate]]*IF(Test_type="Up &amp; Down combined",1,0),0)</f>
        <v>0</v>
      </c>
      <c r="H1117" s="54">
        <f>'Request Details'!$H$5*PQ_Test_UPDOWN[[#This Row],[Profile]]</f>
        <v>0</v>
      </c>
      <c r="I1117" s="54">
        <f>'Request Details'!$H$5*PQ_Test_UPDOWN[[#This Row],[Rate]]*15</f>
        <v>0</v>
      </c>
      <c r="Q1117" s="35"/>
    </row>
    <row r="1118" spans="2:17" x14ac:dyDescent="0.3">
      <c r="B1118" s="34">
        <f>TEXT(PQ_Test_UPDOWN[[#This Row],[Timestep]]*"00:00:04","HH:MM:SS")+0</f>
        <v>5.0462962962962959E-2</v>
      </c>
      <c r="C1118" s="33">
        <v>1090</v>
      </c>
      <c r="D1118" s="33" t="s">
        <v>27</v>
      </c>
      <c r="E1118" s="33">
        <v>0</v>
      </c>
      <c r="F1118" s="43">
        <v>0</v>
      </c>
      <c r="G1118" s="43">
        <f>IFERROR(G1117+PQ_Test_UPDOWN[[#This Row],[Factor]]*PQ_Test_UPDOWN[[#This Row],[Rate]]*IF(Test_type="Up &amp; Down combined",1,0),0)</f>
        <v>0</v>
      </c>
      <c r="H1118" s="54">
        <f>'Request Details'!$H$5*PQ_Test_UPDOWN[[#This Row],[Profile]]</f>
        <v>0</v>
      </c>
      <c r="I1118" s="54">
        <f>'Request Details'!$H$5*PQ_Test_UPDOWN[[#This Row],[Rate]]*15</f>
        <v>0</v>
      </c>
      <c r="Q1118" s="35"/>
    </row>
    <row r="1119" spans="2:17" x14ac:dyDescent="0.3">
      <c r="B1119" s="34">
        <f>TEXT(PQ_Test_UPDOWN[[#This Row],[Timestep]]*"00:00:04","HH:MM:SS")+0</f>
        <v>5.0509259259259254E-2</v>
      </c>
      <c r="C1119" s="33">
        <v>1091</v>
      </c>
      <c r="D1119" s="33" t="s">
        <v>27</v>
      </c>
      <c r="E1119" s="33">
        <v>0</v>
      </c>
      <c r="F1119" s="43">
        <v>0</v>
      </c>
      <c r="G1119" s="43">
        <f>IFERROR(G1118+PQ_Test_UPDOWN[[#This Row],[Factor]]*PQ_Test_UPDOWN[[#This Row],[Rate]]*IF(Test_type="Up &amp; Down combined",1,0),0)</f>
        <v>0</v>
      </c>
      <c r="H1119" s="54">
        <f>'Request Details'!$H$5*PQ_Test_UPDOWN[[#This Row],[Profile]]</f>
        <v>0</v>
      </c>
      <c r="I1119" s="54">
        <f>'Request Details'!$H$5*PQ_Test_UPDOWN[[#This Row],[Rate]]*15</f>
        <v>0</v>
      </c>
      <c r="Q1119" s="35"/>
    </row>
    <row r="1120" spans="2:17" x14ac:dyDescent="0.3">
      <c r="B1120" s="34">
        <f>TEXT(PQ_Test_UPDOWN[[#This Row],[Timestep]]*"00:00:04","HH:MM:SS")+0</f>
        <v>5.0555555555555555E-2</v>
      </c>
      <c r="C1120" s="33">
        <v>1092</v>
      </c>
      <c r="D1120" s="33" t="s">
        <v>27</v>
      </c>
      <c r="E1120" s="33">
        <v>0</v>
      </c>
      <c r="F1120" s="43">
        <v>0</v>
      </c>
      <c r="G1120" s="43">
        <f>IFERROR(G1119+PQ_Test_UPDOWN[[#This Row],[Factor]]*PQ_Test_UPDOWN[[#This Row],[Rate]]*IF(Test_type="Up &amp; Down combined",1,0),0)</f>
        <v>0</v>
      </c>
      <c r="H1120" s="54">
        <f>'Request Details'!$H$5*PQ_Test_UPDOWN[[#This Row],[Profile]]</f>
        <v>0</v>
      </c>
      <c r="I1120" s="54">
        <f>'Request Details'!$H$5*PQ_Test_UPDOWN[[#This Row],[Rate]]*15</f>
        <v>0</v>
      </c>
      <c r="Q1120" s="35"/>
    </row>
    <row r="1121" spans="2:17" x14ac:dyDescent="0.3">
      <c r="B1121" s="34">
        <f>TEXT(PQ_Test_UPDOWN[[#This Row],[Timestep]]*"00:00:04","HH:MM:SS")+0</f>
        <v>5.0601851851851849E-2</v>
      </c>
      <c r="C1121" s="33">
        <v>1093</v>
      </c>
      <c r="D1121" s="33" t="s">
        <v>27</v>
      </c>
      <c r="E1121" s="33">
        <v>0</v>
      </c>
      <c r="F1121" s="43">
        <v>0</v>
      </c>
      <c r="G1121" s="43">
        <f>IFERROR(G1120+PQ_Test_UPDOWN[[#This Row],[Factor]]*PQ_Test_UPDOWN[[#This Row],[Rate]]*IF(Test_type="Up &amp; Down combined",1,0),0)</f>
        <v>0</v>
      </c>
      <c r="H1121" s="54">
        <f>'Request Details'!$H$5*PQ_Test_UPDOWN[[#This Row],[Profile]]</f>
        <v>0</v>
      </c>
      <c r="I1121" s="54">
        <f>'Request Details'!$H$5*PQ_Test_UPDOWN[[#This Row],[Rate]]*15</f>
        <v>0</v>
      </c>
      <c r="Q1121" s="35"/>
    </row>
    <row r="1122" spans="2:17" x14ac:dyDescent="0.3">
      <c r="B1122" s="34">
        <f>TEXT(PQ_Test_UPDOWN[[#This Row],[Timestep]]*"00:00:04","HH:MM:SS")+0</f>
        <v>5.0648148148148144E-2</v>
      </c>
      <c r="C1122" s="33">
        <v>1094</v>
      </c>
      <c r="D1122" s="33" t="s">
        <v>27</v>
      </c>
      <c r="E1122" s="33">
        <v>0</v>
      </c>
      <c r="F1122" s="43">
        <v>0</v>
      </c>
      <c r="G1122" s="43">
        <f>IFERROR(G1121+PQ_Test_UPDOWN[[#This Row],[Factor]]*PQ_Test_UPDOWN[[#This Row],[Rate]]*IF(Test_type="Up &amp; Down combined",1,0),0)</f>
        <v>0</v>
      </c>
      <c r="H1122" s="54">
        <f>'Request Details'!$H$5*PQ_Test_UPDOWN[[#This Row],[Profile]]</f>
        <v>0</v>
      </c>
      <c r="I1122" s="54">
        <f>'Request Details'!$H$5*PQ_Test_UPDOWN[[#This Row],[Rate]]*15</f>
        <v>0</v>
      </c>
      <c r="Q1122" s="35"/>
    </row>
    <row r="1123" spans="2:17" x14ac:dyDescent="0.3">
      <c r="B1123" s="34">
        <f>TEXT(PQ_Test_UPDOWN[[#This Row],[Timestep]]*"00:00:04","HH:MM:SS")+0</f>
        <v>5.0694444444444452E-2</v>
      </c>
      <c r="C1123" s="33">
        <v>1095</v>
      </c>
      <c r="D1123" s="33" t="s">
        <v>27</v>
      </c>
      <c r="E1123" s="33">
        <v>0</v>
      </c>
      <c r="F1123" s="43">
        <v>0</v>
      </c>
      <c r="G1123" s="43">
        <f>IFERROR(G1122+PQ_Test_UPDOWN[[#This Row],[Factor]]*PQ_Test_UPDOWN[[#This Row],[Rate]]*IF(Test_type="Up &amp; Down combined",1,0),0)</f>
        <v>0</v>
      </c>
      <c r="H1123" s="54">
        <f>'Request Details'!$H$5*PQ_Test_UPDOWN[[#This Row],[Profile]]</f>
        <v>0</v>
      </c>
      <c r="I1123" s="54">
        <f>'Request Details'!$H$5*PQ_Test_UPDOWN[[#This Row],[Rate]]*15</f>
        <v>0</v>
      </c>
      <c r="Q1123" s="35"/>
    </row>
    <row r="1124" spans="2:17" x14ac:dyDescent="0.3">
      <c r="B1124" s="34">
        <f>TEXT(PQ_Test_UPDOWN[[#This Row],[Timestep]]*"00:00:04","HH:MM:SS")+0</f>
        <v>5.0740740740740746E-2</v>
      </c>
      <c r="C1124" s="33">
        <v>1096</v>
      </c>
      <c r="D1124" s="33" t="s">
        <v>27</v>
      </c>
      <c r="E1124" s="33">
        <v>0</v>
      </c>
      <c r="F1124" s="43">
        <v>0</v>
      </c>
      <c r="G1124" s="43">
        <f>IFERROR(G1123+PQ_Test_UPDOWN[[#This Row],[Factor]]*PQ_Test_UPDOWN[[#This Row],[Rate]]*IF(Test_type="Up &amp; Down combined",1,0),0)</f>
        <v>0</v>
      </c>
      <c r="H1124" s="54">
        <f>'Request Details'!$H$5*PQ_Test_UPDOWN[[#This Row],[Profile]]</f>
        <v>0</v>
      </c>
      <c r="I1124" s="54">
        <f>'Request Details'!$H$5*PQ_Test_UPDOWN[[#This Row],[Rate]]*15</f>
        <v>0</v>
      </c>
      <c r="Q1124" s="35"/>
    </row>
    <row r="1125" spans="2:17" x14ac:dyDescent="0.3">
      <c r="B1125" s="34">
        <f>TEXT(PQ_Test_UPDOWN[[#This Row],[Timestep]]*"00:00:04","HH:MM:SS")+0</f>
        <v>5.078703703703704E-2</v>
      </c>
      <c r="C1125" s="33">
        <v>1097</v>
      </c>
      <c r="D1125" s="33" t="s">
        <v>27</v>
      </c>
      <c r="E1125" s="33">
        <v>0</v>
      </c>
      <c r="F1125" s="43">
        <v>0</v>
      </c>
      <c r="G1125" s="43">
        <f>IFERROR(G1124+PQ_Test_UPDOWN[[#This Row],[Factor]]*PQ_Test_UPDOWN[[#This Row],[Rate]]*IF(Test_type="Up &amp; Down combined",1,0),0)</f>
        <v>0</v>
      </c>
      <c r="H1125" s="54">
        <f>'Request Details'!$H$5*PQ_Test_UPDOWN[[#This Row],[Profile]]</f>
        <v>0</v>
      </c>
      <c r="I1125" s="54">
        <f>'Request Details'!$H$5*PQ_Test_UPDOWN[[#This Row],[Rate]]*15</f>
        <v>0</v>
      </c>
      <c r="Q1125" s="35"/>
    </row>
    <row r="1126" spans="2:17" x14ac:dyDescent="0.3">
      <c r="B1126" s="34">
        <f>TEXT(PQ_Test_UPDOWN[[#This Row],[Timestep]]*"00:00:04","HH:MM:SS")+0</f>
        <v>5.0833333333333335E-2</v>
      </c>
      <c r="C1126" s="33">
        <v>1098</v>
      </c>
      <c r="D1126" s="33" t="s">
        <v>27</v>
      </c>
      <c r="E1126" s="33">
        <v>0</v>
      </c>
      <c r="F1126" s="43">
        <v>0</v>
      </c>
      <c r="G1126" s="43">
        <f>IFERROR(G1125+PQ_Test_UPDOWN[[#This Row],[Factor]]*PQ_Test_UPDOWN[[#This Row],[Rate]]*IF(Test_type="Up &amp; Down combined",1,0),0)</f>
        <v>0</v>
      </c>
      <c r="H1126" s="54">
        <f>'Request Details'!$H$5*PQ_Test_UPDOWN[[#This Row],[Profile]]</f>
        <v>0</v>
      </c>
      <c r="I1126" s="54">
        <f>'Request Details'!$H$5*PQ_Test_UPDOWN[[#This Row],[Rate]]*15</f>
        <v>0</v>
      </c>
      <c r="Q1126" s="35"/>
    </row>
    <row r="1127" spans="2:17" x14ac:dyDescent="0.3">
      <c r="B1127" s="34">
        <f>TEXT(PQ_Test_UPDOWN[[#This Row],[Timestep]]*"00:00:04","HH:MM:SS")+0</f>
        <v>5.0879629629629629E-2</v>
      </c>
      <c r="C1127" s="33">
        <v>1099</v>
      </c>
      <c r="D1127" s="33" t="s">
        <v>27</v>
      </c>
      <c r="E1127" s="33">
        <v>0</v>
      </c>
      <c r="F1127" s="43">
        <v>0</v>
      </c>
      <c r="G1127" s="43">
        <f>IFERROR(G1126+PQ_Test_UPDOWN[[#This Row],[Factor]]*PQ_Test_UPDOWN[[#This Row],[Rate]]*IF(Test_type="Up &amp; Down combined",1,0),0)</f>
        <v>0</v>
      </c>
      <c r="H1127" s="54">
        <f>'Request Details'!$H$5*PQ_Test_UPDOWN[[#This Row],[Profile]]</f>
        <v>0</v>
      </c>
      <c r="I1127" s="54">
        <f>'Request Details'!$H$5*PQ_Test_UPDOWN[[#This Row],[Rate]]*15</f>
        <v>0</v>
      </c>
      <c r="Q1127" s="35"/>
    </row>
    <row r="1128" spans="2:17" x14ac:dyDescent="0.3">
      <c r="B1128" s="34">
        <f>TEXT(PQ_Test_UPDOWN[[#This Row],[Timestep]]*"00:00:04","HH:MM:SS")+0</f>
        <v>5.092592592592593E-2</v>
      </c>
      <c r="C1128" s="33">
        <v>1100</v>
      </c>
      <c r="D1128" s="33" t="s">
        <v>27</v>
      </c>
      <c r="E1128" s="33">
        <v>0</v>
      </c>
      <c r="F1128" s="43">
        <v>0</v>
      </c>
      <c r="G1128" s="43">
        <f>IFERROR(G1127+PQ_Test_UPDOWN[[#This Row],[Factor]]*PQ_Test_UPDOWN[[#This Row],[Rate]]*IF(Test_type="Up &amp; Down combined",1,0),0)</f>
        <v>0</v>
      </c>
      <c r="H1128" s="54">
        <f>'Request Details'!$H$5*PQ_Test_UPDOWN[[#This Row],[Profile]]</f>
        <v>0</v>
      </c>
      <c r="I1128" s="54">
        <f>'Request Details'!$H$5*PQ_Test_UPDOWN[[#This Row],[Rate]]*15</f>
        <v>0</v>
      </c>
      <c r="Q1128" s="35"/>
    </row>
    <row r="1129" spans="2:17" x14ac:dyDescent="0.3">
      <c r="B1129" s="34">
        <f>TEXT(PQ_Test_UPDOWN[[#This Row],[Timestep]]*"00:00:04","HH:MM:SS")+0</f>
        <v>5.0972222222222224E-2</v>
      </c>
      <c r="C1129" s="33">
        <v>1101</v>
      </c>
      <c r="D1129" s="33" t="s">
        <v>27</v>
      </c>
      <c r="E1129" s="33">
        <v>0</v>
      </c>
      <c r="F1129" s="43">
        <v>0</v>
      </c>
      <c r="G1129" s="43">
        <f>IFERROR(G1128+PQ_Test_UPDOWN[[#This Row],[Factor]]*PQ_Test_UPDOWN[[#This Row],[Rate]]*IF(Test_type="Up &amp; Down combined",1,0),0)</f>
        <v>0</v>
      </c>
      <c r="H1129" s="54">
        <f>'Request Details'!$H$5*PQ_Test_UPDOWN[[#This Row],[Profile]]</f>
        <v>0</v>
      </c>
      <c r="I1129" s="54">
        <f>'Request Details'!$H$5*PQ_Test_UPDOWN[[#This Row],[Rate]]*15</f>
        <v>0</v>
      </c>
      <c r="Q1129" s="35"/>
    </row>
    <row r="1130" spans="2:17" x14ac:dyDescent="0.3">
      <c r="B1130" s="34">
        <f>TEXT(PQ_Test_UPDOWN[[#This Row],[Timestep]]*"00:00:04","HH:MM:SS")+0</f>
        <v>5.1018518518518519E-2</v>
      </c>
      <c r="C1130" s="33">
        <v>1102</v>
      </c>
      <c r="D1130" s="33" t="s">
        <v>27</v>
      </c>
      <c r="E1130" s="33">
        <v>0</v>
      </c>
      <c r="F1130" s="43">
        <v>0</v>
      </c>
      <c r="G1130" s="43">
        <f>IFERROR(G1129+PQ_Test_UPDOWN[[#This Row],[Factor]]*PQ_Test_UPDOWN[[#This Row],[Rate]]*IF(Test_type="Up &amp; Down combined",1,0),0)</f>
        <v>0</v>
      </c>
      <c r="H1130" s="54">
        <f>'Request Details'!$H$5*PQ_Test_UPDOWN[[#This Row],[Profile]]</f>
        <v>0</v>
      </c>
      <c r="I1130" s="54">
        <f>'Request Details'!$H$5*PQ_Test_UPDOWN[[#This Row],[Rate]]*15</f>
        <v>0</v>
      </c>
      <c r="Q1130" s="35"/>
    </row>
    <row r="1131" spans="2:17" x14ac:dyDescent="0.3">
      <c r="B1131" s="34">
        <f>TEXT(PQ_Test_UPDOWN[[#This Row],[Timestep]]*"00:00:04","HH:MM:SS")+0</f>
        <v>5.1064814814814813E-2</v>
      </c>
      <c r="C1131" s="33">
        <v>1103</v>
      </c>
      <c r="D1131" s="33" t="s">
        <v>27</v>
      </c>
      <c r="E1131" s="33">
        <v>0</v>
      </c>
      <c r="F1131" s="43">
        <v>0</v>
      </c>
      <c r="G1131" s="43">
        <f>IFERROR(G1130+PQ_Test_UPDOWN[[#This Row],[Factor]]*PQ_Test_UPDOWN[[#This Row],[Rate]]*IF(Test_type="Up &amp; Down combined",1,0),0)</f>
        <v>0</v>
      </c>
      <c r="H1131" s="54">
        <f>'Request Details'!$H$5*PQ_Test_UPDOWN[[#This Row],[Profile]]</f>
        <v>0</v>
      </c>
      <c r="I1131" s="54">
        <f>'Request Details'!$H$5*PQ_Test_UPDOWN[[#This Row],[Rate]]*15</f>
        <v>0</v>
      </c>
      <c r="Q1131" s="35"/>
    </row>
    <row r="1132" spans="2:17" x14ac:dyDescent="0.3">
      <c r="B1132" s="34">
        <f>TEXT(PQ_Test_UPDOWN[[#This Row],[Timestep]]*"00:00:04","HH:MM:SS")+0</f>
        <v>5.1111111111111107E-2</v>
      </c>
      <c r="C1132" s="33">
        <v>1104</v>
      </c>
      <c r="D1132" s="33" t="s">
        <v>27</v>
      </c>
      <c r="E1132" s="33">
        <v>0</v>
      </c>
      <c r="F1132" s="43">
        <v>0</v>
      </c>
      <c r="G1132" s="43">
        <f>IFERROR(G1131+PQ_Test_UPDOWN[[#This Row],[Factor]]*PQ_Test_UPDOWN[[#This Row],[Rate]]*IF(Test_type="Up &amp; Down combined",1,0),0)</f>
        <v>0</v>
      </c>
      <c r="H1132" s="54">
        <f>'Request Details'!$H$5*PQ_Test_UPDOWN[[#This Row],[Profile]]</f>
        <v>0</v>
      </c>
      <c r="I1132" s="54">
        <f>'Request Details'!$H$5*PQ_Test_UPDOWN[[#This Row],[Rate]]*15</f>
        <v>0</v>
      </c>
      <c r="Q1132" s="35"/>
    </row>
    <row r="1133" spans="2:17" x14ac:dyDescent="0.3">
      <c r="B1133" s="34">
        <f>TEXT(PQ_Test_UPDOWN[[#This Row],[Timestep]]*"00:00:04","HH:MM:SS")+0</f>
        <v>5.1157407407407408E-2</v>
      </c>
      <c r="C1133" s="33">
        <v>1105</v>
      </c>
      <c r="D1133" s="33" t="s">
        <v>27</v>
      </c>
      <c r="E1133" s="33">
        <v>0</v>
      </c>
      <c r="F1133" s="43">
        <v>0</v>
      </c>
      <c r="G1133" s="43">
        <f>IFERROR(G1132+PQ_Test_UPDOWN[[#This Row],[Factor]]*PQ_Test_UPDOWN[[#This Row],[Rate]]*IF(Test_type="Up &amp; Down combined",1,0),0)</f>
        <v>0</v>
      </c>
      <c r="H1133" s="54">
        <f>'Request Details'!$H$5*PQ_Test_UPDOWN[[#This Row],[Profile]]</f>
        <v>0</v>
      </c>
      <c r="I1133" s="54">
        <f>'Request Details'!$H$5*PQ_Test_UPDOWN[[#This Row],[Rate]]*15</f>
        <v>0</v>
      </c>
      <c r="Q1133" s="35"/>
    </row>
    <row r="1134" spans="2:17" x14ac:dyDescent="0.3">
      <c r="B1134" s="34">
        <f>TEXT(PQ_Test_UPDOWN[[#This Row],[Timestep]]*"00:00:04","HH:MM:SS")+0</f>
        <v>5.1203703703703703E-2</v>
      </c>
      <c r="C1134" s="33">
        <v>1106</v>
      </c>
      <c r="D1134" s="33" t="s">
        <v>27</v>
      </c>
      <c r="E1134" s="33">
        <v>0</v>
      </c>
      <c r="F1134" s="43">
        <v>0</v>
      </c>
      <c r="G1134" s="43">
        <f>IFERROR(G1133+PQ_Test_UPDOWN[[#This Row],[Factor]]*PQ_Test_UPDOWN[[#This Row],[Rate]]*IF(Test_type="Up &amp; Down combined",1,0),0)</f>
        <v>0</v>
      </c>
      <c r="H1134" s="54">
        <f>'Request Details'!$H$5*PQ_Test_UPDOWN[[#This Row],[Profile]]</f>
        <v>0</v>
      </c>
      <c r="I1134" s="54">
        <f>'Request Details'!$H$5*PQ_Test_UPDOWN[[#This Row],[Rate]]*15</f>
        <v>0</v>
      </c>
      <c r="Q1134" s="35"/>
    </row>
    <row r="1135" spans="2:17" x14ac:dyDescent="0.3">
      <c r="B1135" s="34">
        <f>TEXT(PQ_Test_UPDOWN[[#This Row],[Timestep]]*"00:00:04","HH:MM:SS")+0</f>
        <v>5.1249999999999997E-2</v>
      </c>
      <c r="C1135" s="33">
        <v>1107</v>
      </c>
      <c r="D1135" s="33" t="s">
        <v>27</v>
      </c>
      <c r="E1135" s="33">
        <v>0</v>
      </c>
      <c r="F1135" s="43">
        <v>0</v>
      </c>
      <c r="G1135" s="43">
        <f>IFERROR(G1134+PQ_Test_UPDOWN[[#This Row],[Factor]]*PQ_Test_UPDOWN[[#This Row],[Rate]]*IF(Test_type="Up &amp; Down combined",1,0),0)</f>
        <v>0</v>
      </c>
      <c r="H1135" s="54">
        <f>'Request Details'!$H$5*PQ_Test_UPDOWN[[#This Row],[Profile]]</f>
        <v>0</v>
      </c>
      <c r="I1135" s="54">
        <f>'Request Details'!$H$5*PQ_Test_UPDOWN[[#This Row],[Rate]]*15</f>
        <v>0</v>
      </c>
      <c r="Q1135" s="35"/>
    </row>
    <row r="1136" spans="2:17" x14ac:dyDescent="0.3">
      <c r="B1136" s="34">
        <f>TEXT(PQ_Test_UPDOWN[[#This Row],[Timestep]]*"00:00:04","HH:MM:SS")+0</f>
        <v>5.1296296296296291E-2</v>
      </c>
      <c r="C1136" s="33">
        <v>1108</v>
      </c>
      <c r="D1136" s="33" t="s">
        <v>27</v>
      </c>
      <c r="E1136" s="33">
        <v>0</v>
      </c>
      <c r="F1136" s="43">
        <v>0</v>
      </c>
      <c r="G1136" s="43">
        <f>IFERROR(G1135+PQ_Test_UPDOWN[[#This Row],[Factor]]*PQ_Test_UPDOWN[[#This Row],[Rate]]*IF(Test_type="Up &amp; Down combined",1,0),0)</f>
        <v>0</v>
      </c>
      <c r="H1136" s="54">
        <f>'Request Details'!$H$5*PQ_Test_UPDOWN[[#This Row],[Profile]]</f>
        <v>0</v>
      </c>
      <c r="I1136" s="54">
        <f>'Request Details'!$H$5*PQ_Test_UPDOWN[[#This Row],[Rate]]*15</f>
        <v>0</v>
      </c>
      <c r="Q1136" s="35"/>
    </row>
    <row r="1137" spans="2:17" x14ac:dyDescent="0.3">
      <c r="B1137" s="34">
        <f>TEXT(PQ_Test_UPDOWN[[#This Row],[Timestep]]*"00:00:04","HH:MM:SS")+0</f>
        <v>5.1342592592592586E-2</v>
      </c>
      <c r="C1137" s="33">
        <v>1109</v>
      </c>
      <c r="D1137" s="33" t="s">
        <v>27</v>
      </c>
      <c r="E1137" s="33">
        <v>0</v>
      </c>
      <c r="F1137" s="43">
        <v>0</v>
      </c>
      <c r="G1137" s="43">
        <f>IFERROR(G1136+PQ_Test_UPDOWN[[#This Row],[Factor]]*PQ_Test_UPDOWN[[#This Row],[Rate]]*IF(Test_type="Up &amp; Down combined",1,0),0)</f>
        <v>0</v>
      </c>
      <c r="H1137" s="54">
        <f>'Request Details'!$H$5*PQ_Test_UPDOWN[[#This Row],[Profile]]</f>
        <v>0</v>
      </c>
      <c r="I1137" s="54">
        <f>'Request Details'!$H$5*PQ_Test_UPDOWN[[#This Row],[Rate]]*15</f>
        <v>0</v>
      </c>
      <c r="Q1137" s="35"/>
    </row>
    <row r="1138" spans="2:17" x14ac:dyDescent="0.3">
      <c r="B1138" s="34">
        <f>TEXT(PQ_Test_UPDOWN[[#This Row],[Timestep]]*"00:00:04","HH:MM:SS")+0</f>
        <v>5.1388888888888894E-2</v>
      </c>
      <c r="C1138" s="33">
        <v>1110</v>
      </c>
      <c r="D1138" s="33" t="s">
        <v>27</v>
      </c>
      <c r="E1138" s="33">
        <v>0</v>
      </c>
      <c r="F1138" s="43">
        <v>0</v>
      </c>
      <c r="G1138" s="43">
        <f>IFERROR(G1137+PQ_Test_UPDOWN[[#This Row],[Factor]]*PQ_Test_UPDOWN[[#This Row],[Rate]]*IF(Test_type="Up &amp; Down combined",1,0),0)</f>
        <v>0</v>
      </c>
      <c r="H1138" s="54">
        <f>'Request Details'!$H$5*PQ_Test_UPDOWN[[#This Row],[Profile]]</f>
        <v>0</v>
      </c>
      <c r="I1138" s="54">
        <f>'Request Details'!$H$5*PQ_Test_UPDOWN[[#This Row],[Rate]]*15</f>
        <v>0</v>
      </c>
      <c r="Q1138" s="35"/>
    </row>
    <row r="1139" spans="2:17" x14ac:dyDescent="0.3">
      <c r="B1139" s="34">
        <f>TEXT(PQ_Test_UPDOWN[[#This Row],[Timestep]]*"00:00:04","HH:MM:SS")+0</f>
        <v>5.1435185185185188E-2</v>
      </c>
      <c r="C1139" s="33">
        <v>1111</v>
      </c>
      <c r="D1139" s="33" t="s">
        <v>27</v>
      </c>
      <c r="E1139" s="33">
        <v>0</v>
      </c>
      <c r="F1139" s="43">
        <v>0</v>
      </c>
      <c r="G1139" s="43">
        <f>IFERROR(G1138+PQ_Test_UPDOWN[[#This Row],[Factor]]*PQ_Test_UPDOWN[[#This Row],[Rate]]*IF(Test_type="Up &amp; Down combined",1,0),0)</f>
        <v>0</v>
      </c>
      <c r="H1139" s="54">
        <f>'Request Details'!$H$5*PQ_Test_UPDOWN[[#This Row],[Profile]]</f>
        <v>0</v>
      </c>
      <c r="I1139" s="54">
        <f>'Request Details'!$H$5*PQ_Test_UPDOWN[[#This Row],[Rate]]*15</f>
        <v>0</v>
      </c>
      <c r="Q1139" s="35"/>
    </row>
    <row r="1140" spans="2:17" x14ac:dyDescent="0.3">
      <c r="B1140" s="34">
        <f>TEXT(PQ_Test_UPDOWN[[#This Row],[Timestep]]*"00:00:04","HH:MM:SS")+0</f>
        <v>5.1481481481481482E-2</v>
      </c>
      <c r="C1140" s="33">
        <v>1112</v>
      </c>
      <c r="D1140" s="33" t="s">
        <v>27</v>
      </c>
      <c r="E1140" s="33">
        <v>0</v>
      </c>
      <c r="F1140" s="43">
        <v>0</v>
      </c>
      <c r="G1140" s="43">
        <f>IFERROR(G1139+PQ_Test_UPDOWN[[#This Row],[Factor]]*PQ_Test_UPDOWN[[#This Row],[Rate]]*IF(Test_type="Up &amp; Down combined",1,0),0)</f>
        <v>0</v>
      </c>
      <c r="H1140" s="54">
        <f>'Request Details'!$H$5*PQ_Test_UPDOWN[[#This Row],[Profile]]</f>
        <v>0</v>
      </c>
      <c r="I1140" s="54">
        <f>'Request Details'!$H$5*PQ_Test_UPDOWN[[#This Row],[Rate]]*15</f>
        <v>0</v>
      </c>
      <c r="Q1140" s="35"/>
    </row>
    <row r="1141" spans="2:17" x14ac:dyDescent="0.3">
      <c r="B1141" s="34">
        <f>TEXT(PQ_Test_UPDOWN[[#This Row],[Timestep]]*"00:00:04","HH:MM:SS")+0</f>
        <v>5.1527777777777777E-2</v>
      </c>
      <c r="C1141" s="33">
        <v>1113</v>
      </c>
      <c r="D1141" s="33" t="s">
        <v>27</v>
      </c>
      <c r="E1141" s="33">
        <v>0</v>
      </c>
      <c r="F1141" s="43">
        <v>0</v>
      </c>
      <c r="G1141" s="43">
        <f>IFERROR(G1140+PQ_Test_UPDOWN[[#This Row],[Factor]]*PQ_Test_UPDOWN[[#This Row],[Rate]]*IF(Test_type="Up &amp; Down combined",1,0),0)</f>
        <v>0</v>
      </c>
      <c r="H1141" s="54">
        <f>'Request Details'!$H$5*PQ_Test_UPDOWN[[#This Row],[Profile]]</f>
        <v>0</v>
      </c>
      <c r="I1141" s="54">
        <f>'Request Details'!$H$5*PQ_Test_UPDOWN[[#This Row],[Rate]]*15</f>
        <v>0</v>
      </c>
      <c r="Q1141" s="35"/>
    </row>
    <row r="1142" spans="2:17" x14ac:dyDescent="0.3">
      <c r="B1142" s="34">
        <f>TEXT(PQ_Test_UPDOWN[[#This Row],[Timestep]]*"00:00:04","HH:MM:SS")+0</f>
        <v>5.1574074074074078E-2</v>
      </c>
      <c r="C1142" s="33">
        <v>1114</v>
      </c>
      <c r="D1142" s="33" t="s">
        <v>27</v>
      </c>
      <c r="E1142" s="33">
        <v>0</v>
      </c>
      <c r="F1142" s="43">
        <v>0</v>
      </c>
      <c r="G1142" s="43">
        <f>IFERROR(G1141+PQ_Test_UPDOWN[[#This Row],[Factor]]*PQ_Test_UPDOWN[[#This Row],[Rate]]*IF(Test_type="Up &amp; Down combined",1,0),0)</f>
        <v>0</v>
      </c>
      <c r="H1142" s="54">
        <f>'Request Details'!$H$5*PQ_Test_UPDOWN[[#This Row],[Profile]]</f>
        <v>0</v>
      </c>
      <c r="I1142" s="54">
        <f>'Request Details'!$H$5*PQ_Test_UPDOWN[[#This Row],[Rate]]*15</f>
        <v>0</v>
      </c>
      <c r="Q1142" s="35"/>
    </row>
    <row r="1143" spans="2:17" x14ac:dyDescent="0.3">
      <c r="B1143" s="34">
        <f>TEXT(PQ_Test_UPDOWN[[#This Row],[Timestep]]*"00:00:04","HH:MM:SS")+0</f>
        <v>5.1620370370370372E-2</v>
      </c>
      <c r="C1143" s="33">
        <v>1115</v>
      </c>
      <c r="D1143" s="33" t="s">
        <v>27</v>
      </c>
      <c r="E1143" s="33">
        <v>0</v>
      </c>
      <c r="F1143" s="43">
        <v>0</v>
      </c>
      <c r="G1143" s="43">
        <f>IFERROR(G1142+PQ_Test_UPDOWN[[#This Row],[Factor]]*PQ_Test_UPDOWN[[#This Row],[Rate]]*IF(Test_type="Up &amp; Down combined",1,0),0)</f>
        <v>0</v>
      </c>
      <c r="H1143" s="54">
        <f>'Request Details'!$H$5*PQ_Test_UPDOWN[[#This Row],[Profile]]</f>
        <v>0</v>
      </c>
      <c r="I1143" s="54">
        <f>'Request Details'!$H$5*PQ_Test_UPDOWN[[#This Row],[Rate]]*15</f>
        <v>0</v>
      </c>
      <c r="Q1143" s="35"/>
    </row>
    <row r="1144" spans="2:17" x14ac:dyDescent="0.3">
      <c r="B1144" s="34">
        <f>TEXT(PQ_Test_UPDOWN[[#This Row],[Timestep]]*"00:00:04","HH:MM:SS")+0</f>
        <v>5.1666666666666666E-2</v>
      </c>
      <c r="C1144" s="33">
        <v>1116</v>
      </c>
      <c r="D1144" s="33" t="s">
        <v>27</v>
      </c>
      <c r="E1144" s="33">
        <v>0</v>
      </c>
      <c r="F1144" s="43">
        <v>0</v>
      </c>
      <c r="G1144" s="43">
        <f>IFERROR(G1143+PQ_Test_UPDOWN[[#This Row],[Factor]]*PQ_Test_UPDOWN[[#This Row],[Rate]]*IF(Test_type="Up &amp; Down combined",1,0),0)</f>
        <v>0</v>
      </c>
      <c r="H1144" s="54">
        <f>'Request Details'!$H$5*PQ_Test_UPDOWN[[#This Row],[Profile]]</f>
        <v>0</v>
      </c>
      <c r="I1144" s="54">
        <f>'Request Details'!$H$5*PQ_Test_UPDOWN[[#This Row],[Rate]]*15</f>
        <v>0</v>
      </c>
      <c r="Q1144" s="35"/>
    </row>
    <row r="1145" spans="2:17" x14ac:dyDescent="0.3">
      <c r="B1145" s="34">
        <f>TEXT(PQ_Test_UPDOWN[[#This Row],[Timestep]]*"00:00:04","HH:MM:SS")+0</f>
        <v>5.1712962962962961E-2</v>
      </c>
      <c r="C1145" s="33">
        <v>1117</v>
      </c>
      <c r="D1145" s="33" t="s">
        <v>27</v>
      </c>
      <c r="E1145" s="33">
        <v>0</v>
      </c>
      <c r="F1145" s="43">
        <v>0</v>
      </c>
      <c r="G1145" s="43">
        <f>IFERROR(G1144+PQ_Test_UPDOWN[[#This Row],[Factor]]*PQ_Test_UPDOWN[[#This Row],[Rate]]*IF(Test_type="Up &amp; Down combined",1,0),0)</f>
        <v>0</v>
      </c>
      <c r="H1145" s="54">
        <f>'Request Details'!$H$5*PQ_Test_UPDOWN[[#This Row],[Profile]]</f>
        <v>0</v>
      </c>
      <c r="I1145" s="54">
        <f>'Request Details'!$H$5*PQ_Test_UPDOWN[[#This Row],[Rate]]*15</f>
        <v>0</v>
      </c>
      <c r="Q1145" s="35"/>
    </row>
    <row r="1146" spans="2:17" x14ac:dyDescent="0.3">
      <c r="B1146" s="34">
        <f>TEXT(PQ_Test_UPDOWN[[#This Row],[Timestep]]*"00:00:04","HH:MM:SS")+0</f>
        <v>5.1759259259259262E-2</v>
      </c>
      <c r="C1146" s="33">
        <v>1118</v>
      </c>
      <c r="D1146" s="33" t="s">
        <v>27</v>
      </c>
      <c r="E1146" s="33">
        <v>0</v>
      </c>
      <c r="F1146" s="43">
        <v>0</v>
      </c>
      <c r="G1146" s="43">
        <f>IFERROR(G1145+PQ_Test_UPDOWN[[#This Row],[Factor]]*PQ_Test_UPDOWN[[#This Row],[Rate]]*IF(Test_type="Up &amp; Down combined",1,0),0)</f>
        <v>0</v>
      </c>
      <c r="H1146" s="54">
        <f>'Request Details'!$H$5*PQ_Test_UPDOWN[[#This Row],[Profile]]</f>
        <v>0</v>
      </c>
      <c r="I1146" s="54">
        <f>'Request Details'!$H$5*PQ_Test_UPDOWN[[#This Row],[Rate]]*15</f>
        <v>0</v>
      </c>
      <c r="Q1146" s="35"/>
    </row>
    <row r="1147" spans="2:17" x14ac:dyDescent="0.3">
      <c r="B1147" s="34">
        <f>TEXT(PQ_Test_UPDOWN[[#This Row],[Timestep]]*"00:00:04","HH:MM:SS")+0</f>
        <v>5.1805555555555556E-2</v>
      </c>
      <c r="C1147" s="33">
        <v>1119</v>
      </c>
      <c r="D1147" s="33" t="s">
        <v>27</v>
      </c>
      <c r="E1147" s="33">
        <v>0</v>
      </c>
      <c r="F1147" s="43">
        <v>0</v>
      </c>
      <c r="G1147" s="43">
        <f>IFERROR(G1146+PQ_Test_UPDOWN[[#This Row],[Factor]]*PQ_Test_UPDOWN[[#This Row],[Rate]]*IF(Test_type="Up &amp; Down combined",1,0),0)</f>
        <v>0</v>
      </c>
      <c r="H1147" s="54">
        <f>'Request Details'!$H$5*PQ_Test_UPDOWN[[#This Row],[Profile]]</f>
        <v>0</v>
      </c>
      <c r="I1147" s="54">
        <f>'Request Details'!$H$5*PQ_Test_UPDOWN[[#This Row],[Rate]]*15</f>
        <v>0</v>
      </c>
      <c r="Q1147" s="35"/>
    </row>
    <row r="1148" spans="2:17" x14ac:dyDescent="0.3">
      <c r="B1148" s="34">
        <f>TEXT(PQ_Test_UPDOWN[[#This Row],[Timestep]]*"00:00:04","HH:MM:SS")+0</f>
        <v>5.185185185185185E-2</v>
      </c>
      <c r="C1148" s="33">
        <v>1120</v>
      </c>
      <c r="D1148" s="33" t="s">
        <v>27</v>
      </c>
      <c r="E1148" s="33">
        <v>0</v>
      </c>
      <c r="F1148" s="43">
        <v>0</v>
      </c>
      <c r="G1148" s="43">
        <f>IFERROR(G1147+PQ_Test_UPDOWN[[#This Row],[Factor]]*PQ_Test_UPDOWN[[#This Row],[Rate]]*IF(Test_type="Up &amp; Down combined",1,0),0)</f>
        <v>0</v>
      </c>
      <c r="H1148" s="54">
        <f>'Request Details'!$H$5*PQ_Test_UPDOWN[[#This Row],[Profile]]</f>
        <v>0</v>
      </c>
      <c r="I1148" s="54">
        <f>'Request Details'!$H$5*PQ_Test_UPDOWN[[#This Row],[Rate]]*15</f>
        <v>0</v>
      </c>
      <c r="Q1148" s="35"/>
    </row>
    <row r="1149" spans="2:17" x14ac:dyDescent="0.3">
      <c r="B1149" s="34">
        <f>TEXT(PQ_Test_UPDOWN[[#This Row],[Timestep]]*"00:00:04","HH:MM:SS")+0</f>
        <v>5.1898148148148145E-2</v>
      </c>
      <c r="C1149" s="33">
        <v>1121</v>
      </c>
      <c r="D1149" s="33" t="s">
        <v>27</v>
      </c>
      <c r="E1149" s="33">
        <v>0</v>
      </c>
      <c r="F1149" s="43">
        <v>0</v>
      </c>
      <c r="G1149" s="43">
        <f>IFERROR(G1148+PQ_Test_UPDOWN[[#This Row],[Factor]]*PQ_Test_UPDOWN[[#This Row],[Rate]]*IF(Test_type="Up &amp; Down combined",1,0),0)</f>
        <v>0</v>
      </c>
      <c r="H1149" s="54">
        <f>'Request Details'!$H$5*PQ_Test_UPDOWN[[#This Row],[Profile]]</f>
        <v>0</v>
      </c>
      <c r="I1149" s="54">
        <f>'Request Details'!$H$5*PQ_Test_UPDOWN[[#This Row],[Rate]]*15</f>
        <v>0</v>
      </c>
      <c r="Q1149" s="35"/>
    </row>
    <row r="1150" spans="2:17" x14ac:dyDescent="0.3">
      <c r="B1150" s="34">
        <f>TEXT(PQ_Test_UPDOWN[[#This Row],[Timestep]]*"00:00:04","HH:MM:SS")+0</f>
        <v>5.1944444444444439E-2</v>
      </c>
      <c r="C1150" s="33">
        <v>1122</v>
      </c>
      <c r="D1150" s="33" t="s">
        <v>27</v>
      </c>
      <c r="E1150" s="33">
        <v>0</v>
      </c>
      <c r="F1150" s="43">
        <v>0</v>
      </c>
      <c r="G1150" s="43">
        <f>IFERROR(G1149+PQ_Test_UPDOWN[[#This Row],[Factor]]*PQ_Test_UPDOWN[[#This Row],[Rate]]*IF(Test_type="Up &amp; Down combined",1,0),0)</f>
        <v>0</v>
      </c>
      <c r="H1150" s="54">
        <f>'Request Details'!$H$5*PQ_Test_UPDOWN[[#This Row],[Profile]]</f>
        <v>0</v>
      </c>
      <c r="I1150" s="54">
        <f>'Request Details'!$H$5*PQ_Test_UPDOWN[[#This Row],[Rate]]*15</f>
        <v>0</v>
      </c>
      <c r="Q1150" s="35"/>
    </row>
    <row r="1151" spans="2:17" x14ac:dyDescent="0.3">
      <c r="B1151" s="34">
        <f>TEXT(PQ_Test_UPDOWN[[#This Row],[Timestep]]*"00:00:04","HH:MM:SS")+0</f>
        <v>5.1990740740740747E-2</v>
      </c>
      <c r="C1151" s="33">
        <v>1123</v>
      </c>
      <c r="D1151" s="33" t="s">
        <v>27</v>
      </c>
      <c r="E1151" s="33">
        <v>0</v>
      </c>
      <c r="F1151" s="43">
        <v>0</v>
      </c>
      <c r="G1151" s="43">
        <f>IFERROR(G1150+PQ_Test_UPDOWN[[#This Row],[Factor]]*PQ_Test_UPDOWN[[#This Row],[Rate]]*IF(Test_type="Up &amp; Down combined",1,0),0)</f>
        <v>0</v>
      </c>
      <c r="H1151" s="54">
        <f>'Request Details'!$H$5*PQ_Test_UPDOWN[[#This Row],[Profile]]</f>
        <v>0</v>
      </c>
      <c r="I1151" s="54">
        <f>'Request Details'!$H$5*PQ_Test_UPDOWN[[#This Row],[Rate]]*15</f>
        <v>0</v>
      </c>
      <c r="Q1151" s="35"/>
    </row>
    <row r="1152" spans="2:17" x14ac:dyDescent="0.3">
      <c r="B1152" s="34">
        <f>TEXT(PQ_Test_UPDOWN[[#This Row],[Timestep]]*"00:00:04","HH:MM:SS")+0</f>
        <v>5.2037037037037041E-2</v>
      </c>
      <c r="C1152" s="33">
        <v>1124</v>
      </c>
      <c r="D1152" s="33" t="s">
        <v>27</v>
      </c>
      <c r="E1152" s="33">
        <v>0</v>
      </c>
      <c r="F1152" s="43">
        <v>0</v>
      </c>
      <c r="G1152" s="43">
        <f>IFERROR(G1151+PQ_Test_UPDOWN[[#This Row],[Factor]]*PQ_Test_UPDOWN[[#This Row],[Rate]]*IF(Test_type="Up &amp; Down combined",1,0),0)</f>
        <v>0</v>
      </c>
      <c r="H1152" s="54">
        <f>'Request Details'!$H$5*PQ_Test_UPDOWN[[#This Row],[Profile]]</f>
        <v>0</v>
      </c>
      <c r="I1152" s="54">
        <f>'Request Details'!$H$5*PQ_Test_UPDOWN[[#This Row],[Rate]]*15</f>
        <v>0</v>
      </c>
      <c r="Q1152" s="35"/>
    </row>
    <row r="1153" spans="2:17" x14ac:dyDescent="0.3">
      <c r="B1153" s="34">
        <f>TEXT(PQ_Test_UPDOWN[[#This Row],[Timestep]]*"00:00:04","HH:MM:SS")+0</f>
        <v>5.2083333333333336E-2</v>
      </c>
      <c r="C1153" s="33">
        <v>1125</v>
      </c>
      <c r="D1153" s="33" t="s">
        <v>27</v>
      </c>
      <c r="E1153" s="33">
        <v>0</v>
      </c>
      <c r="F1153" s="43">
        <v>0</v>
      </c>
      <c r="G1153" s="43">
        <f>IFERROR(G1152+PQ_Test_UPDOWN[[#This Row],[Factor]]*PQ_Test_UPDOWN[[#This Row],[Rate]]*IF(Test_type="Up &amp; Down combined",1,0),0)</f>
        <v>0</v>
      </c>
      <c r="H1153" s="54">
        <f>'Request Details'!$H$5*PQ_Test_UPDOWN[[#This Row],[Profile]]</f>
        <v>0</v>
      </c>
      <c r="I1153" s="54">
        <f>'Request Details'!$H$5*PQ_Test_UPDOWN[[#This Row],[Rate]]*15</f>
        <v>0</v>
      </c>
      <c r="Q1153" s="35"/>
    </row>
    <row r="1154" spans="2:17" x14ac:dyDescent="0.3">
      <c r="B1154" s="34">
        <f>TEXT(PQ_Test_UPDOWN[[#This Row],[Timestep]]*"00:00:04","HH:MM:SS")+0</f>
        <v>5.212962962962963E-2</v>
      </c>
      <c r="C1154" s="33">
        <v>1126</v>
      </c>
      <c r="D1154" s="33" t="s">
        <v>28</v>
      </c>
      <c r="E1154" s="33">
        <v>1</v>
      </c>
      <c r="F1154" s="43">
        <v>0.01</v>
      </c>
      <c r="G1154" s="43">
        <f>IFERROR(G1153+PQ_Test_UPDOWN[[#This Row],[Factor]]*PQ_Test_UPDOWN[[#This Row],[Rate]]*IF(Test_type="Up &amp; Down combined",1,0),0)</f>
        <v>0</v>
      </c>
      <c r="H1154" s="54">
        <f>'Request Details'!$H$5*PQ_Test_UPDOWN[[#This Row],[Profile]]</f>
        <v>0</v>
      </c>
      <c r="I1154" s="54">
        <f>'Request Details'!$H$5*PQ_Test_UPDOWN[[#This Row],[Rate]]*15</f>
        <v>1.5</v>
      </c>
      <c r="Q1154" s="35"/>
    </row>
    <row r="1155" spans="2:17" x14ac:dyDescent="0.3">
      <c r="B1155" s="34">
        <f>TEXT(PQ_Test_UPDOWN[[#This Row],[Timestep]]*"00:00:04","HH:MM:SS")+0</f>
        <v>5.2175925925925924E-2</v>
      </c>
      <c r="C1155" s="33">
        <v>1127</v>
      </c>
      <c r="D1155" s="33" t="s">
        <v>28</v>
      </c>
      <c r="E1155" s="33">
        <v>1</v>
      </c>
      <c r="F1155" s="43">
        <v>0.01</v>
      </c>
      <c r="G1155" s="43">
        <f>IFERROR(G1154+PQ_Test_UPDOWN[[#This Row],[Factor]]*PQ_Test_UPDOWN[[#This Row],[Rate]]*IF(Test_type="Up &amp; Down combined",1,0),0)</f>
        <v>0</v>
      </c>
      <c r="H1155" s="54">
        <f>'Request Details'!$H$5*PQ_Test_UPDOWN[[#This Row],[Profile]]</f>
        <v>0</v>
      </c>
      <c r="I1155" s="54">
        <f>'Request Details'!$H$5*PQ_Test_UPDOWN[[#This Row],[Rate]]*15</f>
        <v>1.5</v>
      </c>
      <c r="Q1155" s="35"/>
    </row>
    <row r="1156" spans="2:17" x14ac:dyDescent="0.3">
      <c r="B1156" s="34">
        <f>TEXT(PQ_Test_UPDOWN[[#This Row],[Timestep]]*"00:00:04","HH:MM:SS")+0</f>
        <v>5.2222222222222225E-2</v>
      </c>
      <c r="C1156" s="33">
        <v>1128</v>
      </c>
      <c r="D1156" s="33" t="s">
        <v>28</v>
      </c>
      <c r="E1156" s="33">
        <v>1</v>
      </c>
      <c r="F1156" s="43">
        <v>0.01</v>
      </c>
      <c r="G1156" s="43">
        <f>IFERROR(G1155+PQ_Test_UPDOWN[[#This Row],[Factor]]*PQ_Test_UPDOWN[[#This Row],[Rate]]*IF(Test_type="Up &amp; Down combined",1,0),0)</f>
        <v>0</v>
      </c>
      <c r="H1156" s="54">
        <f>'Request Details'!$H$5*PQ_Test_UPDOWN[[#This Row],[Profile]]</f>
        <v>0</v>
      </c>
      <c r="I1156" s="54">
        <f>'Request Details'!$H$5*PQ_Test_UPDOWN[[#This Row],[Rate]]*15</f>
        <v>1.5</v>
      </c>
      <c r="Q1156" s="35"/>
    </row>
    <row r="1157" spans="2:17" x14ac:dyDescent="0.3">
      <c r="B1157" s="34">
        <f>TEXT(PQ_Test_UPDOWN[[#This Row],[Timestep]]*"00:00:04","HH:MM:SS")+0</f>
        <v>5.226851851851852E-2</v>
      </c>
      <c r="C1157" s="33">
        <v>1129</v>
      </c>
      <c r="D1157" s="33" t="s">
        <v>28</v>
      </c>
      <c r="E1157" s="33">
        <v>1</v>
      </c>
      <c r="F1157" s="43">
        <v>0.01</v>
      </c>
      <c r="G1157" s="43">
        <f>IFERROR(G1156+PQ_Test_UPDOWN[[#This Row],[Factor]]*PQ_Test_UPDOWN[[#This Row],[Rate]]*IF(Test_type="Up &amp; Down combined",1,0),0)</f>
        <v>0</v>
      </c>
      <c r="H1157" s="54">
        <f>'Request Details'!$H$5*PQ_Test_UPDOWN[[#This Row],[Profile]]</f>
        <v>0</v>
      </c>
      <c r="I1157" s="54">
        <f>'Request Details'!$H$5*PQ_Test_UPDOWN[[#This Row],[Rate]]*15</f>
        <v>1.5</v>
      </c>
      <c r="Q1157" s="35"/>
    </row>
    <row r="1158" spans="2:17" x14ac:dyDescent="0.3">
      <c r="B1158" s="34">
        <f>TEXT(PQ_Test_UPDOWN[[#This Row],[Timestep]]*"00:00:04","HH:MM:SS")+0</f>
        <v>5.2314814814814814E-2</v>
      </c>
      <c r="C1158" s="33">
        <v>1130</v>
      </c>
      <c r="D1158" s="33" t="s">
        <v>28</v>
      </c>
      <c r="E1158" s="33">
        <v>1</v>
      </c>
      <c r="F1158" s="43">
        <v>0.01</v>
      </c>
      <c r="G1158" s="43">
        <f>IFERROR(G1157+PQ_Test_UPDOWN[[#This Row],[Factor]]*PQ_Test_UPDOWN[[#This Row],[Rate]]*IF(Test_type="Up &amp; Down combined",1,0),0)</f>
        <v>0</v>
      </c>
      <c r="H1158" s="54">
        <f>'Request Details'!$H$5*PQ_Test_UPDOWN[[#This Row],[Profile]]</f>
        <v>0</v>
      </c>
      <c r="I1158" s="54">
        <f>'Request Details'!$H$5*PQ_Test_UPDOWN[[#This Row],[Rate]]*15</f>
        <v>1.5</v>
      </c>
      <c r="Q1158" s="35"/>
    </row>
    <row r="1159" spans="2:17" x14ac:dyDescent="0.3">
      <c r="B1159" s="34">
        <f>TEXT(PQ_Test_UPDOWN[[#This Row],[Timestep]]*"00:00:04","HH:MM:SS")+0</f>
        <v>5.2361111111111108E-2</v>
      </c>
      <c r="C1159" s="33">
        <v>1131</v>
      </c>
      <c r="D1159" s="33" t="s">
        <v>28</v>
      </c>
      <c r="E1159" s="33">
        <v>1</v>
      </c>
      <c r="F1159" s="43">
        <v>0.01</v>
      </c>
      <c r="G1159" s="43">
        <f>IFERROR(G1158+PQ_Test_UPDOWN[[#This Row],[Factor]]*PQ_Test_UPDOWN[[#This Row],[Rate]]*IF(Test_type="Up &amp; Down combined",1,0),0)</f>
        <v>0</v>
      </c>
      <c r="H1159" s="54">
        <f>'Request Details'!$H$5*PQ_Test_UPDOWN[[#This Row],[Profile]]</f>
        <v>0</v>
      </c>
      <c r="I1159" s="54">
        <f>'Request Details'!$H$5*PQ_Test_UPDOWN[[#This Row],[Rate]]*15</f>
        <v>1.5</v>
      </c>
      <c r="Q1159" s="35"/>
    </row>
    <row r="1160" spans="2:17" x14ac:dyDescent="0.3">
      <c r="B1160" s="34">
        <f>TEXT(PQ_Test_UPDOWN[[#This Row],[Timestep]]*"00:00:04","HH:MM:SS")+0</f>
        <v>5.2407407407407403E-2</v>
      </c>
      <c r="C1160" s="33">
        <v>1132</v>
      </c>
      <c r="D1160" s="33" t="s">
        <v>28</v>
      </c>
      <c r="E1160" s="33">
        <v>1</v>
      </c>
      <c r="F1160" s="43">
        <v>0.01</v>
      </c>
      <c r="G1160" s="43">
        <f>IFERROR(G1159+PQ_Test_UPDOWN[[#This Row],[Factor]]*PQ_Test_UPDOWN[[#This Row],[Rate]]*IF(Test_type="Up &amp; Down combined",1,0),0)</f>
        <v>0</v>
      </c>
      <c r="H1160" s="54">
        <f>'Request Details'!$H$5*PQ_Test_UPDOWN[[#This Row],[Profile]]</f>
        <v>0</v>
      </c>
      <c r="I1160" s="54">
        <f>'Request Details'!$H$5*PQ_Test_UPDOWN[[#This Row],[Rate]]*15</f>
        <v>1.5</v>
      </c>
      <c r="Q1160" s="35"/>
    </row>
    <row r="1161" spans="2:17" x14ac:dyDescent="0.3">
      <c r="B1161" s="34">
        <f>TEXT(PQ_Test_UPDOWN[[#This Row],[Timestep]]*"00:00:04","HH:MM:SS")+0</f>
        <v>5.2453703703703704E-2</v>
      </c>
      <c r="C1161" s="33">
        <v>1133</v>
      </c>
      <c r="D1161" s="33" t="s">
        <v>28</v>
      </c>
      <c r="E1161" s="33">
        <v>1</v>
      </c>
      <c r="F1161" s="43">
        <v>0.01</v>
      </c>
      <c r="G1161" s="43">
        <f>IFERROR(G1160+PQ_Test_UPDOWN[[#This Row],[Factor]]*PQ_Test_UPDOWN[[#This Row],[Rate]]*IF(Test_type="Up &amp; Down combined",1,0),0)</f>
        <v>0</v>
      </c>
      <c r="H1161" s="54">
        <f>'Request Details'!$H$5*PQ_Test_UPDOWN[[#This Row],[Profile]]</f>
        <v>0</v>
      </c>
      <c r="I1161" s="54">
        <f>'Request Details'!$H$5*PQ_Test_UPDOWN[[#This Row],[Rate]]*15</f>
        <v>1.5</v>
      </c>
      <c r="Q1161" s="35"/>
    </row>
    <row r="1162" spans="2:17" x14ac:dyDescent="0.3">
      <c r="B1162" s="34">
        <f>TEXT(PQ_Test_UPDOWN[[#This Row],[Timestep]]*"00:00:04","HH:MM:SS")+0</f>
        <v>5.2499999999999998E-2</v>
      </c>
      <c r="C1162" s="33">
        <v>1134</v>
      </c>
      <c r="D1162" s="33" t="s">
        <v>28</v>
      </c>
      <c r="E1162" s="33">
        <v>1</v>
      </c>
      <c r="F1162" s="43">
        <v>0.01</v>
      </c>
      <c r="G1162" s="43">
        <f>IFERROR(G1161+PQ_Test_UPDOWN[[#This Row],[Factor]]*PQ_Test_UPDOWN[[#This Row],[Rate]]*IF(Test_type="Up &amp; Down combined",1,0),0)</f>
        <v>0</v>
      </c>
      <c r="H1162" s="54">
        <f>'Request Details'!$H$5*PQ_Test_UPDOWN[[#This Row],[Profile]]</f>
        <v>0</v>
      </c>
      <c r="I1162" s="54">
        <f>'Request Details'!$H$5*PQ_Test_UPDOWN[[#This Row],[Rate]]*15</f>
        <v>1.5</v>
      </c>
      <c r="Q1162" s="35"/>
    </row>
    <row r="1163" spans="2:17" x14ac:dyDescent="0.3">
      <c r="B1163" s="34">
        <f>TEXT(PQ_Test_UPDOWN[[#This Row],[Timestep]]*"00:00:04","HH:MM:SS")+0</f>
        <v>5.2546296296296292E-2</v>
      </c>
      <c r="C1163" s="33">
        <v>1135</v>
      </c>
      <c r="D1163" s="33" t="s">
        <v>28</v>
      </c>
      <c r="E1163" s="33">
        <v>1</v>
      </c>
      <c r="F1163" s="43">
        <v>0.01</v>
      </c>
      <c r="G1163" s="43">
        <f>IFERROR(G1162+PQ_Test_UPDOWN[[#This Row],[Factor]]*PQ_Test_UPDOWN[[#This Row],[Rate]]*IF(Test_type="Up &amp; Down combined",1,0),0)</f>
        <v>0</v>
      </c>
      <c r="H1163" s="54">
        <f>'Request Details'!$H$5*PQ_Test_UPDOWN[[#This Row],[Profile]]</f>
        <v>0</v>
      </c>
      <c r="I1163" s="54">
        <f>'Request Details'!$H$5*PQ_Test_UPDOWN[[#This Row],[Rate]]*15</f>
        <v>1.5</v>
      </c>
      <c r="Q1163" s="35"/>
    </row>
    <row r="1164" spans="2:17" x14ac:dyDescent="0.3">
      <c r="B1164" s="34">
        <f>TEXT(PQ_Test_UPDOWN[[#This Row],[Timestep]]*"00:00:04","HH:MM:SS")+0</f>
        <v>5.2592592592592587E-2</v>
      </c>
      <c r="C1164" s="33">
        <v>1136</v>
      </c>
      <c r="D1164" s="33" t="s">
        <v>28</v>
      </c>
      <c r="E1164" s="33">
        <v>1</v>
      </c>
      <c r="F1164" s="43">
        <v>0.01</v>
      </c>
      <c r="G1164" s="43">
        <f>IFERROR(G1163+PQ_Test_UPDOWN[[#This Row],[Factor]]*PQ_Test_UPDOWN[[#This Row],[Rate]]*IF(Test_type="Up &amp; Down combined",1,0),0)</f>
        <v>0</v>
      </c>
      <c r="H1164" s="54">
        <f>'Request Details'!$H$5*PQ_Test_UPDOWN[[#This Row],[Profile]]</f>
        <v>0</v>
      </c>
      <c r="I1164" s="54">
        <f>'Request Details'!$H$5*PQ_Test_UPDOWN[[#This Row],[Rate]]*15</f>
        <v>1.5</v>
      </c>
      <c r="Q1164" s="35"/>
    </row>
    <row r="1165" spans="2:17" x14ac:dyDescent="0.3">
      <c r="B1165" s="34">
        <f>TEXT(PQ_Test_UPDOWN[[#This Row],[Timestep]]*"00:00:04","HH:MM:SS")+0</f>
        <v>5.2638888888888895E-2</v>
      </c>
      <c r="C1165" s="33">
        <v>1137</v>
      </c>
      <c r="D1165" s="33" t="s">
        <v>28</v>
      </c>
      <c r="E1165" s="33">
        <v>1</v>
      </c>
      <c r="F1165" s="43">
        <v>0.01</v>
      </c>
      <c r="G1165" s="43">
        <f>IFERROR(G1164+PQ_Test_UPDOWN[[#This Row],[Factor]]*PQ_Test_UPDOWN[[#This Row],[Rate]]*IF(Test_type="Up &amp; Down combined",1,0),0)</f>
        <v>0</v>
      </c>
      <c r="H1165" s="54">
        <f>'Request Details'!$H$5*PQ_Test_UPDOWN[[#This Row],[Profile]]</f>
        <v>0</v>
      </c>
      <c r="I1165" s="54">
        <f>'Request Details'!$H$5*PQ_Test_UPDOWN[[#This Row],[Rate]]*15</f>
        <v>1.5</v>
      </c>
      <c r="Q1165" s="35"/>
    </row>
    <row r="1166" spans="2:17" x14ac:dyDescent="0.3">
      <c r="B1166" s="34">
        <f>TEXT(PQ_Test_UPDOWN[[#This Row],[Timestep]]*"00:00:04","HH:MM:SS")+0</f>
        <v>5.2685185185185189E-2</v>
      </c>
      <c r="C1166" s="33">
        <v>1138</v>
      </c>
      <c r="D1166" s="33" t="s">
        <v>28</v>
      </c>
      <c r="E1166" s="33">
        <v>1</v>
      </c>
      <c r="F1166" s="43">
        <v>0.01</v>
      </c>
      <c r="G1166" s="43">
        <f>IFERROR(G1165+PQ_Test_UPDOWN[[#This Row],[Factor]]*PQ_Test_UPDOWN[[#This Row],[Rate]]*IF(Test_type="Up &amp; Down combined",1,0),0)</f>
        <v>0</v>
      </c>
      <c r="H1166" s="54">
        <f>'Request Details'!$H$5*PQ_Test_UPDOWN[[#This Row],[Profile]]</f>
        <v>0</v>
      </c>
      <c r="I1166" s="54">
        <f>'Request Details'!$H$5*PQ_Test_UPDOWN[[#This Row],[Rate]]*15</f>
        <v>1.5</v>
      </c>
      <c r="Q1166" s="35"/>
    </row>
    <row r="1167" spans="2:17" x14ac:dyDescent="0.3">
      <c r="B1167" s="34">
        <f>TEXT(PQ_Test_UPDOWN[[#This Row],[Timestep]]*"00:00:04","HH:MM:SS")+0</f>
        <v>5.2731481481481483E-2</v>
      </c>
      <c r="C1167" s="33">
        <v>1139</v>
      </c>
      <c r="D1167" s="33" t="s">
        <v>28</v>
      </c>
      <c r="E1167" s="33">
        <v>1</v>
      </c>
      <c r="F1167" s="43">
        <v>0.01</v>
      </c>
      <c r="G1167" s="43">
        <f>IFERROR(G1166+PQ_Test_UPDOWN[[#This Row],[Factor]]*PQ_Test_UPDOWN[[#This Row],[Rate]]*IF(Test_type="Up &amp; Down combined",1,0),0)</f>
        <v>0</v>
      </c>
      <c r="H1167" s="54">
        <f>'Request Details'!$H$5*PQ_Test_UPDOWN[[#This Row],[Profile]]</f>
        <v>0</v>
      </c>
      <c r="I1167" s="54">
        <f>'Request Details'!$H$5*PQ_Test_UPDOWN[[#This Row],[Rate]]*15</f>
        <v>1.5</v>
      </c>
      <c r="Q1167" s="35"/>
    </row>
    <row r="1168" spans="2:17" x14ac:dyDescent="0.3">
      <c r="B1168" s="34">
        <f>TEXT(PQ_Test_UPDOWN[[#This Row],[Timestep]]*"00:00:04","HH:MM:SS")+0</f>
        <v>5.2777777777777778E-2</v>
      </c>
      <c r="C1168" s="33">
        <v>1140</v>
      </c>
      <c r="D1168" s="33" t="s">
        <v>28</v>
      </c>
      <c r="E1168" s="33">
        <v>1</v>
      </c>
      <c r="F1168" s="43">
        <v>0.01</v>
      </c>
      <c r="G1168" s="43">
        <f>IFERROR(G1167+PQ_Test_UPDOWN[[#This Row],[Factor]]*PQ_Test_UPDOWN[[#This Row],[Rate]]*IF(Test_type="Up &amp; Down combined",1,0),0)</f>
        <v>0</v>
      </c>
      <c r="H1168" s="54">
        <f>'Request Details'!$H$5*PQ_Test_UPDOWN[[#This Row],[Profile]]</f>
        <v>0</v>
      </c>
      <c r="I1168" s="54">
        <f>'Request Details'!$H$5*PQ_Test_UPDOWN[[#This Row],[Rate]]*15</f>
        <v>1.5</v>
      </c>
      <c r="Q1168" s="35"/>
    </row>
    <row r="1169" spans="2:17" x14ac:dyDescent="0.3">
      <c r="B1169" s="34">
        <f>TEXT(PQ_Test_UPDOWN[[#This Row],[Timestep]]*"00:00:04","HH:MM:SS")+0</f>
        <v>5.2824074074074079E-2</v>
      </c>
      <c r="C1169" s="33">
        <v>1141</v>
      </c>
      <c r="D1169" s="33" t="s">
        <v>28</v>
      </c>
      <c r="E1169" s="33">
        <v>1</v>
      </c>
      <c r="F1169" s="43">
        <v>0.01</v>
      </c>
      <c r="G1169" s="43">
        <f>IFERROR(G1168+PQ_Test_UPDOWN[[#This Row],[Factor]]*PQ_Test_UPDOWN[[#This Row],[Rate]]*IF(Test_type="Up &amp; Down combined",1,0),0)</f>
        <v>0</v>
      </c>
      <c r="H1169" s="54">
        <f>'Request Details'!$H$5*PQ_Test_UPDOWN[[#This Row],[Profile]]</f>
        <v>0</v>
      </c>
      <c r="I1169" s="54">
        <f>'Request Details'!$H$5*PQ_Test_UPDOWN[[#This Row],[Rate]]*15</f>
        <v>1.5</v>
      </c>
      <c r="Q1169" s="35"/>
    </row>
    <row r="1170" spans="2:17" x14ac:dyDescent="0.3">
      <c r="B1170" s="34">
        <f>TEXT(PQ_Test_UPDOWN[[#This Row],[Timestep]]*"00:00:04","HH:MM:SS")+0</f>
        <v>5.2870370370370373E-2</v>
      </c>
      <c r="C1170" s="33">
        <v>1142</v>
      </c>
      <c r="D1170" s="33" t="s">
        <v>28</v>
      </c>
      <c r="E1170" s="33">
        <v>1</v>
      </c>
      <c r="F1170" s="43">
        <v>0.01</v>
      </c>
      <c r="G1170" s="43">
        <f>IFERROR(G1169+PQ_Test_UPDOWN[[#This Row],[Factor]]*PQ_Test_UPDOWN[[#This Row],[Rate]]*IF(Test_type="Up &amp; Down combined",1,0),0)</f>
        <v>0</v>
      </c>
      <c r="H1170" s="54">
        <f>'Request Details'!$H$5*PQ_Test_UPDOWN[[#This Row],[Profile]]</f>
        <v>0</v>
      </c>
      <c r="I1170" s="54">
        <f>'Request Details'!$H$5*PQ_Test_UPDOWN[[#This Row],[Rate]]*15</f>
        <v>1.5</v>
      </c>
      <c r="Q1170" s="35"/>
    </row>
    <row r="1171" spans="2:17" x14ac:dyDescent="0.3">
      <c r="B1171" s="34">
        <f>TEXT(PQ_Test_UPDOWN[[#This Row],[Timestep]]*"00:00:04","HH:MM:SS")+0</f>
        <v>5.2916666666666667E-2</v>
      </c>
      <c r="C1171" s="33">
        <v>1143</v>
      </c>
      <c r="D1171" s="33" t="s">
        <v>28</v>
      </c>
      <c r="E1171" s="33">
        <v>1</v>
      </c>
      <c r="F1171" s="43">
        <v>0.01</v>
      </c>
      <c r="G1171" s="43">
        <f>IFERROR(G1170+PQ_Test_UPDOWN[[#This Row],[Factor]]*PQ_Test_UPDOWN[[#This Row],[Rate]]*IF(Test_type="Up &amp; Down combined",1,0),0)</f>
        <v>0</v>
      </c>
      <c r="H1171" s="54">
        <f>'Request Details'!$H$5*PQ_Test_UPDOWN[[#This Row],[Profile]]</f>
        <v>0</v>
      </c>
      <c r="I1171" s="54">
        <f>'Request Details'!$H$5*PQ_Test_UPDOWN[[#This Row],[Rate]]*15</f>
        <v>1.5</v>
      </c>
      <c r="Q1171" s="35"/>
    </row>
    <row r="1172" spans="2:17" x14ac:dyDescent="0.3">
      <c r="B1172" s="34">
        <f>TEXT(PQ_Test_UPDOWN[[#This Row],[Timestep]]*"00:00:04","HH:MM:SS")+0</f>
        <v>5.2962962962962962E-2</v>
      </c>
      <c r="C1172" s="33">
        <v>1144</v>
      </c>
      <c r="D1172" s="33" t="s">
        <v>28</v>
      </c>
      <c r="E1172" s="33">
        <v>1</v>
      </c>
      <c r="F1172" s="43">
        <v>0.01</v>
      </c>
      <c r="G1172" s="43">
        <f>IFERROR(G1171+PQ_Test_UPDOWN[[#This Row],[Factor]]*PQ_Test_UPDOWN[[#This Row],[Rate]]*IF(Test_type="Up &amp; Down combined",1,0),0)</f>
        <v>0</v>
      </c>
      <c r="H1172" s="54">
        <f>'Request Details'!$H$5*PQ_Test_UPDOWN[[#This Row],[Profile]]</f>
        <v>0</v>
      </c>
      <c r="I1172" s="54">
        <f>'Request Details'!$H$5*PQ_Test_UPDOWN[[#This Row],[Rate]]*15</f>
        <v>1.5</v>
      </c>
      <c r="Q1172" s="35"/>
    </row>
    <row r="1173" spans="2:17" x14ac:dyDescent="0.3">
      <c r="B1173" s="34">
        <f>TEXT(PQ_Test_UPDOWN[[#This Row],[Timestep]]*"00:00:04","HH:MM:SS")+0</f>
        <v>5.3009259259259256E-2</v>
      </c>
      <c r="C1173" s="33">
        <v>1145</v>
      </c>
      <c r="D1173" s="33" t="s">
        <v>28</v>
      </c>
      <c r="E1173" s="33">
        <v>1</v>
      </c>
      <c r="F1173" s="43">
        <v>0.01</v>
      </c>
      <c r="G1173" s="43">
        <f>IFERROR(G1172+PQ_Test_UPDOWN[[#This Row],[Factor]]*PQ_Test_UPDOWN[[#This Row],[Rate]]*IF(Test_type="Up &amp; Down combined",1,0),0)</f>
        <v>0</v>
      </c>
      <c r="H1173" s="54">
        <f>'Request Details'!$H$5*PQ_Test_UPDOWN[[#This Row],[Profile]]</f>
        <v>0</v>
      </c>
      <c r="I1173" s="54">
        <f>'Request Details'!$H$5*PQ_Test_UPDOWN[[#This Row],[Rate]]*15</f>
        <v>1.5</v>
      </c>
      <c r="Q1173" s="35"/>
    </row>
    <row r="1174" spans="2:17" x14ac:dyDescent="0.3">
      <c r="B1174" s="34">
        <f>TEXT(PQ_Test_UPDOWN[[#This Row],[Timestep]]*"00:00:04","HH:MM:SS")+0</f>
        <v>5.3055555555555557E-2</v>
      </c>
      <c r="C1174" s="33">
        <v>1146</v>
      </c>
      <c r="D1174" s="33" t="s">
        <v>28</v>
      </c>
      <c r="E1174" s="33">
        <v>1</v>
      </c>
      <c r="F1174" s="43">
        <v>0.01</v>
      </c>
      <c r="G1174" s="43">
        <f>IFERROR(G1173+PQ_Test_UPDOWN[[#This Row],[Factor]]*PQ_Test_UPDOWN[[#This Row],[Rate]]*IF(Test_type="Up &amp; Down combined",1,0),0)</f>
        <v>0</v>
      </c>
      <c r="H1174" s="54">
        <f>'Request Details'!$H$5*PQ_Test_UPDOWN[[#This Row],[Profile]]</f>
        <v>0</v>
      </c>
      <c r="I1174" s="54">
        <f>'Request Details'!$H$5*PQ_Test_UPDOWN[[#This Row],[Rate]]*15</f>
        <v>1.5</v>
      </c>
      <c r="Q1174" s="35"/>
    </row>
    <row r="1175" spans="2:17" x14ac:dyDescent="0.3">
      <c r="B1175" s="34">
        <f>TEXT(PQ_Test_UPDOWN[[#This Row],[Timestep]]*"00:00:04","HH:MM:SS")+0</f>
        <v>5.3101851851851851E-2</v>
      </c>
      <c r="C1175" s="33">
        <v>1147</v>
      </c>
      <c r="D1175" s="33" t="s">
        <v>28</v>
      </c>
      <c r="E1175" s="33">
        <v>1</v>
      </c>
      <c r="F1175" s="43">
        <v>0.01</v>
      </c>
      <c r="G1175" s="43">
        <f>IFERROR(G1174+PQ_Test_UPDOWN[[#This Row],[Factor]]*PQ_Test_UPDOWN[[#This Row],[Rate]]*IF(Test_type="Up &amp; Down combined",1,0),0)</f>
        <v>0</v>
      </c>
      <c r="H1175" s="54">
        <f>'Request Details'!$H$5*PQ_Test_UPDOWN[[#This Row],[Profile]]</f>
        <v>0</v>
      </c>
      <c r="I1175" s="54">
        <f>'Request Details'!$H$5*PQ_Test_UPDOWN[[#This Row],[Rate]]*15</f>
        <v>1.5</v>
      </c>
      <c r="Q1175" s="35"/>
    </row>
    <row r="1176" spans="2:17" x14ac:dyDescent="0.3">
      <c r="B1176" s="34">
        <f>TEXT(PQ_Test_UPDOWN[[#This Row],[Timestep]]*"00:00:04","HH:MM:SS")+0</f>
        <v>5.3148148148148146E-2</v>
      </c>
      <c r="C1176" s="33">
        <v>1148</v>
      </c>
      <c r="D1176" s="33" t="s">
        <v>28</v>
      </c>
      <c r="E1176" s="33">
        <v>1</v>
      </c>
      <c r="F1176" s="43">
        <v>0.01</v>
      </c>
      <c r="G1176" s="43">
        <f>IFERROR(G1175+PQ_Test_UPDOWN[[#This Row],[Factor]]*PQ_Test_UPDOWN[[#This Row],[Rate]]*IF(Test_type="Up &amp; Down combined",1,0),0)</f>
        <v>0</v>
      </c>
      <c r="H1176" s="54">
        <f>'Request Details'!$H$5*PQ_Test_UPDOWN[[#This Row],[Profile]]</f>
        <v>0</v>
      </c>
      <c r="I1176" s="54">
        <f>'Request Details'!$H$5*PQ_Test_UPDOWN[[#This Row],[Rate]]*15</f>
        <v>1.5</v>
      </c>
      <c r="Q1176" s="35"/>
    </row>
    <row r="1177" spans="2:17" x14ac:dyDescent="0.3">
      <c r="B1177" s="34">
        <f>TEXT(PQ_Test_UPDOWN[[#This Row],[Timestep]]*"00:00:04","HH:MM:SS")+0</f>
        <v>5.319444444444444E-2</v>
      </c>
      <c r="C1177" s="33">
        <v>1149</v>
      </c>
      <c r="D1177" s="33" t="s">
        <v>28</v>
      </c>
      <c r="E1177" s="33">
        <v>1</v>
      </c>
      <c r="F1177" s="43">
        <v>0.01</v>
      </c>
      <c r="G1177" s="43">
        <f>IFERROR(G1176+PQ_Test_UPDOWN[[#This Row],[Factor]]*PQ_Test_UPDOWN[[#This Row],[Rate]]*IF(Test_type="Up &amp; Down combined",1,0),0)</f>
        <v>0</v>
      </c>
      <c r="H1177" s="54">
        <f>'Request Details'!$H$5*PQ_Test_UPDOWN[[#This Row],[Profile]]</f>
        <v>0</v>
      </c>
      <c r="I1177" s="54">
        <f>'Request Details'!$H$5*PQ_Test_UPDOWN[[#This Row],[Rate]]*15</f>
        <v>1.5</v>
      </c>
      <c r="Q1177" s="35"/>
    </row>
    <row r="1178" spans="2:17" x14ac:dyDescent="0.3">
      <c r="B1178" s="34">
        <f>TEXT(PQ_Test_UPDOWN[[#This Row],[Timestep]]*"00:00:04","HH:MM:SS")+0</f>
        <v>5.3240740740740734E-2</v>
      </c>
      <c r="C1178" s="33">
        <v>1150</v>
      </c>
      <c r="D1178" s="33" t="s">
        <v>28</v>
      </c>
      <c r="E1178" s="33">
        <v>1</v>
      </c>
      <c r="F1178" s="43">
        <v>0.01</v>
      </c>
      <c r="G1178" s="43">
        <f>IFERROR(G1177+PQ_Test_UPDOWN[[#This Row],[Factor]]*PQ_Test_UPDOWN[[#This Row],[Rate]]*IF(Test_type="Up &amp; Down combined",1,0),0)</f>
        <v>0</v>
      </c>
      <c r="H1178" s="54">
        <f>'Request Details'!$H$5*PQ_Test_UPDOWN[[#This Row],[Profile]]</f>
        <v>0</v>
      </c>
      <c r="I1178" s="54">
        <f>'Request Details'!$H$5*PQ_Test_UPDOWN[[#This Row],[Rate]]*15</f>
        <v>1.5</v>
      </c>
      <c r="Q1178" s="35"/>
    </row>
    <row r="1179" spans="2:17" x14ac:dyDescent="0.3">
      <c r="B1179" s="34">
        <f>TEXT(PQ_Test_UPDOWN[[#This Row],[Timestep]]*"00:00:04","HH:MM:SS")+0</f>
        <v>5.3287037037037042E-2</v>
      </c>
      <c r="C1179" s="33">
        <v>1151</v>
      </c>
      <c r="D1179" s="33" t="s">
        <v>28</v>
      </c>
      <c r="E1179" s="33">
        <v>1</v>
      </c>
      <c r="F1179" s="43">
        <v>0.01</v>
      </c>
      <c r="G1179" s="43">
        <f>IFERROR(G1178+PQ_Test_UPDOWN[[#This Row],[Factor]]*PQ_Test_UPDOWN[[#This Row],[Rate]]*IF(Test_type="Up &amp; Down combined",1,0),0)</f>
        <v>0</v>
      </c>
      <c r="H1179" s="54">
        <f>'Request Details'!$H$5*PQ_Test_UPDOWN[[#This Row],[Profile]]</f>
        <v>0</v>
      </c>
      <c r="I1179" s="54">
        <f>'Request Details'!$H$5*PQ_Test_UPDOWN[[#This Row],[Rate]]*15</f>
        <v>1.5</v>
      </c>
      <c r="Q1179" s="35"/>
    </row>
    <row r="1180" spans="2:17" x14ac:dyDescent="0.3">
      <c r="B1180" s="34">
        <f>TEXT(PQ_Test_UPDOWN[[#This Row],[Timestep]]*"00:00:04","HH:MM:SS")+0</f>
        <v>5.3333333333333337E-2</v>
      </c>
      <c r="C1180" s="33">
        <v>1152</v>
      </c>
      <c r="D1180" s="33" t="s">
        <v>28</v>
      </c>
      <c r="E1180" s="33">
        <v>1</v>
      </c>
      <c r="F1180" s="43">
        <v>0.01</v>
      </c>
      <c r="G1180" s="43">
        <f>IFERROR(G1179+PQ_Test_UPDOWN[[#This Row],[Factor]]*PQ_Test_UPDOWN[[#This Row],[Rate]]*IF(Test_type="Up &amp; Down combined",1,0),0)</f>
        <v>0</v>
      </c>
      <c r="H1180" s="54">
        <f>'Request Details'!$H$5*PQ_Test_UPDOWN[[#This Row],[Profile]]</f>
        <v>0</v>
      </c>
      <c r="I1180" s="54">
        <f>'Request Details'!$H$5*PQ_Test_UPDOWN[[#This Row],[Rate]]*15</f>
        <v>1.5</v>
      </c>
      <c r="Q1180" s="35"/>
    </row>
    <row r="1181" spans="2:17" x14ac:dyDescent="0.3">
      <c r="B1181" s="34">
        <f>TEXT(PQ_Test_UPDOWN[[#This Row],[Timestep]]*"00:00:04","HH:MM:SS")+0</f>
        <v>5.3379629629629631E-2</v>
      </c>
      <c r="C1181" s="33">
        <v>1153</v>
      </c>
      <c r="D1181" s="33" t="s">
        <v>28</v>
      </c>
      <c r="E1181" s="33">
        <v>1</v>
      </c>
      <c r="F1181" s="43">
        <v>0.01</v>
      </c>
      <c r="G1181" s="43">
        <f>IFERROR(G1180+PQ_Test_UPDOWN[[#This Row],[Factor]]*PQ_Test_UPDOWN[[#This Row],[Rate]]*IF(Test_type="Up &amp; Down combined",1,0),0)</f>
        <v>0</v>
      </c>
      <c r="H1181" s="54">
        <f>'Request Details'!$H$5*PQ_Test_UPDOWN[[#This Row],[Profile]]</f>
        <v>0</v>
      </c>
      <c r="I1181" s="54">
        <f>'Request Details'!$H$5*PQ_Test_UPDOWN[[#This Row],[Rate]]*15</f>
        <v>1.5</v>
      </c>
      <c r="Q1181" s="35"/>
    </row>
    <row r="1182" spans="2:17" x14ac:dyDescent="0.3">
      <c r="B1182" s="34">
        <f>TEXT(PQ_Test_UPDOWN[[#This Row],[Timestep]]*"00:00:04","HH:MM:SS")+0</f>
        <v>5.3425925925925925E-2</v>
      </c>
      <c r="C1182" s="33">
        <v>1154</v>
      </c>
      <c r="D1182" s="33" t="s">
        <v>28</v>
      </c>
      <c r="E1182" s="33">
        <v>1</v>
      </c>
      <c r="F1182" s="43">
        <v>0.01</v>
      </c>
      <c r="G1182" s="43">
        <f>IFERROR(G1181+PQ_Test_UPDOWN[[#This Row],[Factor]]*PQ_Test_UPDOWN[[#This Row],[Rate]]*IF(Test_type="Up &amp; Down combined",1,0),0)</f>
        <v>0</v>
      </c>
      <c r="H1182" s="54">
        <f>'Request Details'!$H$5*PQ_Test_UPDOWN[[#This Row],[Profile]]</f>
        <v>0</v>
      </c>
      <c r="I1182" s="54">
        <f>'Request Details'!$H$5*PQ_Test_UPDOWN[[#This Row],[Rate]]*15</f>
        <v>1.5</v>
      </c>
      <c r="Q1182" s="35"/>
    </row>
    <row r="1183" spans="2:17" x14ac:dyDescent="0.3">
      <c r="B1183" s="34">
        <f>TEXT(PQ_Test_UPDOWN[[#This Row],[Timestep]]*"00:00:04","HH:MM:SS")+0</f>
        <v>5.347222222222222E-2</v>
      </c>
      <c r="C1183" s="33">
        <v>1155</v>
      </c>
      <c r="D1183" s="33" t="s">
        <v>28</v>
      </c>
      <c r="E1183" s="33">
        <v>1</v>
      </c>
      <c r="F1183" s="43">
        <v>0.01</v>
      </c>
      <c r="G1183" s="43">
        <f>IFERROR(G1182+PQ_Test_UPDOWN[[#This Row],[Factor]]*PQ_Test_UPDOWN[[#This Row],[Rate]]*IF(Test_type="Up &amp; Down combined",1,0),0)</f>
        <v>0</v>
      </c>
      <c r="H1183" s="54">
        <f>'Request Details'!$H$5*PQ_Test_UPDOWN[[#This Row],[Profile]]</f>
        <v>0</v>
      </c>
      <c r="I1183" s="54">
        <f>'Request Details'!$H$5*PQ_Test_UPDOWN[[#This Row],[Rate]]*15</f>
        <v>1.5</v>
      </c>
      <c r="Q1183" s="35"/>
    </row>
    <row r="1184" spans="2:17" x14ac:dyDescent="0.3">
      <c r="B1184" s="34">
        <f>TEXT(PQ_Test_UPDOWN[[#This Row],[Timestep]]*"00:00:04","HH:MM:SS")+0</f>
        <v>5.3518518518518521E-2</v>
      </c>
      <c r="C1184" s="33">
        <v>1156</v>
      </c>
      <c r="D1184" s="33" t="s">
        <v>28</v>
      </c>
      <c r="E1184" s="33">
        <v>1</v>
      </c>
      <c r="F1184" s="43">
        <v>0.01</v>
      </c>
      <c r="G1184" s="43">
        <f>IFERROR(G1183+PQ_Test_UPDOWN[[#This Row],[Factor]]*PQ_Test_UPDOWN[[#This Row],[Rate]]*IF(Test_type="Up &amp; Down combined",1,0),0)</f>
        <v>0</v>
      </c>
      <c r="H1184" s="54">
        <f>'Request Details'!$H$5*PQ_Test_UPDOWN[[#This Row],[Profile]]</f>
        <v>0</v>
      </c>
      <c r="I1184" s="54">
        <f>'Request Details'!$H$5*PQ_Test_UPDOWN[[#This Row],[Rate]]*15</f>
        <v>1.5</v>
      </c>
      <c r="Q1184" s="35"/>
    </row>
    <row r="1185" spans="2:17" x14ac:dyDescent="0.3">
      <c r="B1185" s="34">
        <f>TEXT(PQ_Test_UPDOWN[[#This Row],[Timestep]]*"00:00:04","HH:MM:SS")+0</f>
        <v>5.3564814814814815E-2</v>
      </c>
      <c r="C1185" s="33">
        <v>1157</v>
      </c>
      <c r="D1185" s="33" t="s">
        <v>28</v>
      </c>
      <c r="E1185" s="33">
        <v>1</v>
      </c>
      <c r="F1185" s="43">
        <v>0.01</v>
      </c>
      <c r="G1185" s="43">
        <f>IFERROR(G1184+PQ_Test_UPDOWN[[#This Row],[Factor]]*PQ_Test_UPDOWN[[#This Row],[Rate]]*IF(Test_type="Up &amp; Down combined",1,0),0)</f>
        <v>0</v>
      </c>
      <c r="H1185" s="54">
        <f>'Request Details'!$H$5*PQ_Test_UPDOWN[[#This Row],[Profile]]</f>
        <v>0</v>
      </c>
      <c r="I1185" s="54">
        <f>'Request Details'!$H$5*PQ_Test_UPDOWN[[#This Row],[Rate]]*15</f>
        <v>1.5</v>
      </c>
      <c r="Q1185" s="35"/>
    </row>
    <row r="1186" spans="2:17" x14ac:dyDescent="0.3">
      <c r="B1186" s="34">
        <f>TEXT(PQ_Test_UPDOWN[[#This Row],[Timestep]]*"00:00:04","HH:MM:SS")+0</f>
        <v>5.3611111111111109E-2</v>
      </c>
      <c r="C1186" s="33">
        <v>1158</v>
      </c>
      <c r="D1186" s="33" t="s">
        <v>28</v>
      </c>
      <c r="E1186" s="33">
        <v>1</v>
      </c>
      <c r="F1186" s="43">
        <v>0.01</v>
      </c>
      <c r="G1186" s="43">
        <f>IFERROR(G1185+PQ_Test_UPDOWN[[#This Row],[Factor]]*PQ_Test_UPDOWN[[#This Row],[Rate]]*IF(Test_type="Up &amp; Down combined",1,0),0)</f>
        <v>0</v>
      </c>
      <c r="H1186" s="54">
        <f>'Request Details'!$H$5*PQ_Test_UPDOWN[[#This Row],[Profile]]</f>
        <v>0</v>
      </c>
      <c r="I1186" s="54">
        <f>'Request Details'!$H$5*PQ_Test_UPDOWN[[#This Row],[Rate]]*15</f>
        <v>1.5</v>
      </c>
      <c r="Q1186" s="35"/>
    </row>
    <row r="1187" spans="2:17" x14ac:dyDescent="0.3">
      <c r="B1187" s="34">
        <f>TEXT(PQ_Test_UPDOWN[[#This Row],[Timestep]]*"00:00:04","HH:MM:SS")+0</f>
        <v>5.3657407407407404E-2</v>
      </c>
      <c r="C1187" s="33">
        <v>1159</v>
      </c>
      <c r="D1187" s="33" t="s">
        <v>28</v>
      </c>
      <c r="E1187" s="33">
        <v>1</v>
      </c>
      <c r="F1187" s="43">
        <v>0.01</v>
      </c>
      <c r="G1187" s="43">
        <f>IFERROR(G1186+PQ_Test_UPDOWN[[#This Row],[Factor]]*PQ_Test_UPDOWN[[#This Row],[Rate]]*IF(Test_type="Up &amp; Down combined",1,0),0)</f>
        <v>0</v>
      </c>
      <c r="H1187" s="54">
        <f>'Request Details'!$H$5*PQ_Test_UPDOWN[[#This Row],[Profile]]</f>
        <v>0</v>
      </c>
      <c r="I1187" s="54">
        <f>'Request Details'!$H$5*PQ_Test_UPDOWN[[#This Row],[Rate]]*15</f>
        <v>1.5</v>
      </c>
      <c r="Q1187" s="35"/>
    </row>
    <row r="1188" spans="2:17" x14ac:dyDescent="0.3">
      <c r="B1188" s="34">
        <f>TEXT(PQ_Test_UPDOWN[[#This Row],[Timestep]]*"00:00:04","HH:MM:SS")+0</f>
        <v>5.3703703703703698E-2</v>
      </c>
      <c r="C1188" s="33">
        <v>1160</v>
      </c>
      <c r="D1188" s="33" t="s">
        <v>28</v>
      </c>
      <c r="E1188" s="33">
        <v>1</v>
      </c>
      <c r="F1188" s="43">
        <v>0.01</v>
      </c>
      <c r="G1188" s="43">
        <f>IFERROR(G1187+PQ_Test_UPDOWN[[#This Row],[Factor]]*PQ_Test_UPDOWN[[#This Row],[Rate]]*IF(Test_type="Up &amp; Down combined",1,0),0)</f>
        <v>0</v>
      </c>
      <c r="H1188" s="54">
        <f>'Request Details'!$H$5*PQ_Test_UPDOWN[[#This Row],[Profile]]</f>
        <v>0</v>
      </c>
      <c r="I1188" s="54">
        <f>'Request Details'!$H$5*PQ_Test_UPDOWN[[#This Row],[Rate]]*15</f>
        <v>1.5</v>
      </c>
      <c r="Q1188" s="35"/>
    </row>
    <row r="1189" spans="2:17" x14ac:dyDescent="0.3">
      <c r="B1189" s="34">
        <f>TEXT(PQ_Test_UPDOWN[[#This Row],[Timestep]]*"00:00:04","HH:MM:SS")+0</f>
        <v>5.3749999999999999E-2</v>
      </c>
      <c r="C1189" s="33">
        <v>1161</v>
      </c>
      <c r="D1189" s="33" t="s">
        <v>28</v>
      </c>
      <c r="E1189" s="33">
        <v>1</v>
      </c>
      <c r="F1189" s="43">
        <v>0.01</v>
      </c>
      <c r="G1189" s="43">
        <f>IFERROR(G1188+PQ_Test_UPDOWN[[#This Row],[Factor]]*PQ_Test_UPDOWN[[#This Row],[Rate]]*IF(Test_type="Up &amp; Down combined",1,0),0)</f>
        <v>0</v>
      </c>
      <c r="H1189" s="54">
        <f>'Request Details'!$H$5*PQ_Test_UPDOWN[[#This Row],[Profile]]</f>
        <v>0</v>
      </c>
      <c r="I1189" s="54">
        <f>'Request Details'!$H$5*PQ_Test_UPDOWN[[#This Row],[Rate]]*15</f>
        <v>1.5</v>
      </c>
      <c r="Q1189" s="35"/>
    </row>
    <row r="1190" spans="2:17" x14ac:dyDescent="0.3">
      <c r="B1190" s="34">
        <f>TEXT(PQ_Test_UPDOWN[[#This Row],[Timestep]]*"00:00:04","HH:MM:SS")+0</f>
        <v>5.3796296296296293E-2</v>
      </c>
      <c r="C1190" s="33">
        <v>1162</v>
      </c>
      <c r="D1190" s="33" t="s">
        <v>28</v>
      </c>
      <c r="E1190" s="33">
        <v>1</v>
      </c>
      <c r="F1190" s="43">
        <v>0.01</v>
      </c>
      <c r="G1190" s="43">
        <f>IFERROR(G1189+PQ_Test_UPDOWN[[#This Row],[Factor]]*PQ_Test_UPDOWN[[#This Row],[Rate]]*IF(Test_type="Up &amp; Down combined",1,0),0)</f>
        <v>0</v>
      </c>
      <c r="H1190" s="54">
        <f>'Request Details'!$H$5*PQ_Test_UPDOWN[[#This Row],[Profile]]</f>
        <v>0</v>
      </c>
      <c r="I1190" s="54">
        <f>'Request Details'!$H$5*PQ_Test_UPDOWN[[#This Row],[Rate]]*15</f>
        <v>1.5</v>
      </c>
      <c r="Q1190" s="35"/>
    </row>
    <row r="1191" spans="2:17" x14ac:dyDescent="0.3">
      <c r="B1191" s="34">
        <f>TEXT(PQ_Test_UPDOWN[[#This Row],[Timestep]]*"00:00:04","HH:MM:SS")+0</f>
        <v>5.3842592592592588E-2</v>
      </c>
      <c r="C1191" s="33">
        <v>1163</v>
      </c>
      <c r="D1191" s="33" t="s">
        <v>28</v>
      </c>
      <c r="E1191" s="33">
        <v>1</v>
      </c>
      <c r="F1191" s="43">
        <v>0.01</v>
      </c>
      <c r="G1191" s="43">
        <f>IFERROR(G1190+PQ_Test_UPDOWN[[#This Row],[Factor]]*PQ_Test_UPDOWN[[#This Row],[Rate]]*IF(Test_type="Up &amp; Down combined",1,0),0)</f>
        <v>0</v>
      </c>
      <c r="H1191" s="54">
        <f>'Request Details'!$H$5*PQ_Test_UPDOWN[[#This Row],[Profile]]</f>
        <v>0</v>
      </c>
      <c r="I1191" s="54">
        <f>'Request Details'!$H$5*PQ_Test_UPDOWN[[#This Row],[Rate]]*15</f>
        <v>1.5</v>
      </c>
      <c r="Q1191" s="35"/>
    </row>
    <row r="1192" spans="2:17" x14ac:dyDescent="0.3">
      <c r="B1192" s="34">
        <f>TEXT(PQ_Test_UPDOWN[[#This Row],[Timestep]]*"00:00:04","HH:MM:SS")+0</f>
        <v>5.3888888888888896E-2</v>
      </c>
      <c r="C1192" s="33">
        <v>1164</v>
      </c>
      <c r="D1192" s="33" t="s">
        <v>28</v>
      </c>
      <c r="E1192" s="33">
        <v>1</v>
      </c>
      <c r="F1192" s="43">
        <v>0.01</v>
      </c>
      <c r="G1192" s="43">
        <f>IFERROR(G1191+PQ_Test_UPDOWN[[#This Row],[Factor]]*PQ_Test_UPDOWN[[#This Row],[Rate]]*IF(Test_type="Up &amp; Down combined",1,0),0)</f>
        <v>0</v>
      </c>
      <c r="H1192" s="54">
        <f>'Request Details'!$H$5*PQ_Test_UPDOWN[[#This Row],[Profile]]</f>
        <v>0</v>
      </c>
      <c r="I1192" s="54">
        <f>'Request Details'!$H$5*PQ_Test_UPDOWN[[#This Row],[Rate]]*15</f>
        <v>1.5</v>
      </c>
      <c r="Q1192" s="35"/>
    </row>
    <row r="1193" spans="2:17" x14ac:dyDescent="0.3">
      <c r="B1193" s="34">
        <f>TEXT(PQ_Test_UPDOWN[[#This Row],[Timestep]]*"00:00:04","HH:MM:SS")+0</f>
        <v>5.393518518518519E-2</v>
      </c>
      <c r="C1193" s="33">
        <v>1165</v>
      </c>
      <c r="D1193" s="33" t="s">
        <v>28</v>
      </c>
      <c r="E1193" s="33">
        <v>1</v>
      </c>
      <c r="F1193" s="43">
        <v>0.01</v>
      </c>
      <c r="G1193" s="43">
        <f>IFERROR(G1192+PQ_Test_UPDOWN[[#This Row],[Factor]]*PQ_Test_UPDOWN[[#This Row],[Rate]]*IF(Test_type="Up &amp; Down combined",1,0),0)</f>
        <v>0</v>
      </c>
      <c r="H1193" s="54">
        <f>'Request Details'!$H$5*PQ_Test_UPDOWN[[#This Row],[Profile]]</f>
        <v>0</v>
      </c>
      <c r="I1193" s="54">
        <f>'Request Details'!$H$5*PQ_Test_UPDOWN[[#This Row],[Rate]]*15</f>
        <v>1.5</v>
      </c>
      <c r="Q1193" s="35"/>
    </row>
    <row r="1194" spans="2:17" x14ac:dyDescent="0.3">
      <c r="B1194" s="34">
        <f>TEXT(PQ_Test_UPDOWN[[#This Row],[Timestep]]*"00:00:04","HH:MM:SS")+0</f>
        <v>5.3981481481481484E-2</v>
      </c>
      <c r="C1194" s="33">
        <v>1166</v>
      </c>
      <c r="D1194" s="33" t="s">
        <v>28</v>
      </c>
      <c r="E1194" s="33">
        <v>1</v>
      </c>
      <c r="F1194" s="43">
        <v>0.01</v>
      </c>
      <c r="G1194" s="43">
        <f>IFERROR(G1193+PQ_Test_UPDOWN[[#This Row],[Factor]]*PQ_Test_UPDOWN[[#This Row],[Rate]]*IF(Test_type="Up &amp; Down combined",1,0),0)</f>
        <v>0</v>
      </c>
      <c r="H1194" s="54">
        <f>'Request Details'!$H$5*PQ_Test_UPDOWN[[#This Row],[Profile]]</f>
        <v>0</v>
      </c>
      <c r="I1194" s="54">
        <f>'Request Details'!$H$5*PQ_Test_UPDOWN[[#This Row],[Rate]]*15</f>
        <v>1.5</v>
      </c>
      <c r="Q1194" s="35"/>
    </row>
    <row r="1195" spans="2:17" x14ac:dyDescent="0.3">
      <c r="B1195" s="34">
        <f>TEXT(PQ_Test_UPDOWN[[#This Row],[Timestep]]*"00:00:04","HH:MM:SS")+0</f>
        <v>5.4027777777777779E-2</v>
      </c>
      <c r="C1195" s="33">
        <v>1167</v>
      </c>
      <c r="D1195" s="33" t="s">
        <v>28</v>
      </c>
      <c r="E1195" s="33">
        <v>1</v>
      </c>
      <c r="F1195" s="43">
        <v>0.01</v>
      </c>
      <c r="G1195" s="43">
        <f>IFERROR(G1194+PQ_Test_UPDOWN[[#This Row],[Factor]]*PQ_Test_UPDOWN[[#This Row],[Rate]]*IF(Test_type="Up &amp; Down combined",1,0),0)</f>
        <v>0</v>
      </c>
      <c r="H1195" s="54">
        <f>'Request Details'!$H$5*PQ_Test_UPDOWN[[#This Row],[Profile]]</f>
        <v>0</v>
      </c>
      <c r="I1195" s="54">
        <f>'Request Details'!$H$5*PQ_Test_UPDOWN[[#This Row],[Rate]]*15</f>
        <v>1.5</v>
      </c>
      <c r="Q1195" s="35"/>
    </row>
    <row r="1196" spans="2:17" x14ac:dyDescent="0.3">
      <c r="B1196" s="34">
        <f>TEXT(PQ_Test_UPDOWN[[#This Row],[Timestep]]*"00:00:04","HH:MM:SS")+0</f>
        <v>5.4074074074074073E-2</v>
      </c>
      <c r="C1196" s="33">
        <v>1168</v>
      </c>
      <c r="D1196" s="33" t="s">
        <v>28</v>
      </c>
      <c r="E1196" s="33">
        <v>1</v>
      </c>
      <c r="F1196" s="43">
        <v>0.01</v>
      </c>
      <c r="G1196" s="43">
        <f>IFERROR(G1195+PQ_Test_UPDOWN[[#This Row],[Factor]]*PQ_Test_UPDOWN[[#This Row],[Rate]]*IF(Test_type="Up &amp; Down combined",1,0),0)</f>
        <v>0</v>
      </c>
      <c r="H1196" s="54">
        <f>'Request Details'!$H$5*PQ_Test_UPDOWN[[#This Row],[Profile]]</f>
        <v>0</v>
      </c>
      <c r="I1196" s="54">
        <f>'Request Details'!$H$5*PQ_Test_UPDOWN[[#This Row],[Rate]]*15</f>
        <v>1.5</v>
      </c>
      <c r="Q1196" s="35"/>
    </row>
    <row r="1197" spans="2:17" x14ac:dyDescent="0.3">
      <c r="B1197" s="34">
        <f>TEXT(PQ_Test_UPDOWN[[#This Row],[Timestep]]*"00:00:04","HH:MM:SS")+0</f>
        <v>5.4120370370370374E-2</v>
      </c>
      <c r="C1197" s="33">
        <v>1169</v>
      </c>
      <c r="D1197" s="33" t="s">
        <v>28</v>
      </c>
      <c r="E1197" s="33">
        <v>1</v>
      </c>
      <c r="F1197" s="43">
        <v>0.01</v>
      </c>
      <c r="G1197" s="43">
        <f>IFERROR(G1196+PQ_Test_UPDOWN[[#This Row],[Factor]]*PQ_Test_UPDOWN[[#This Row],[Rate]]*IF(Test_type="Up &amp; Down combined",1,0),0)</f>
        <v>0</v>
      </c>
      <c r="H1197" s="54">
        <f>'Request Details'!$H$5*PQ_Test_UPDOWN[[#This Row],[Profile]]</f>
        <v>0</v>
      </c>
      <c r="I1197" s="54">
        <f>'Request Details'!$H$5*PQ_Test_UPDOWN[[#This Row],[Rate]]*15</f>
        <v>1.5</v>
      </c>
      <c r="Q1197" s="35"/>
    </row>
    <row r="1198" spans="2:17" x14ac:dyDescent="0.3">
      <c r="B1198" s="34">
        <f>TEXT(PQ_Test_UPDOWN[[#This Row],[Timestep]]*"00:00:04","HH:MM:SS")+0</f>
        <v>5.4166666666666669E-2</v>
      </c>
      <c r="C1198" s="33">
        <v>1170</v>
      </c>
      <c r="D1198" s="33" t="s">
        <v>28</v>
      </c>
      <c r="E1198" s="33">
        <v>1</v>
      </c>
      <c r="F1198" s="43">
        <v>0.01</v>
      </c>
      <c r="G1198" s="43">
        <f>IFERROR(G1197+PQ_Test_UPDOWN[[#This Row],[Factor]]*PQ_Test_UPDOWN[[#This Row],[Rate]]*IF(Test_type="Up &amp; Down combined",1,0),0)</f>
        <v>0</v>
      </c>
      <c r="H1198" s="54">
        <f>'Request Details'!$H$5*PQ_Test_UPDOWN[[#This Row],[Profile]]</f>
        <v>0</v>
      </c>
      <c r="I1198" s="54">
        <f>'Request Details'!$H$5*PQ_Test_UPDOWN[[#This Row],[Rate]]*15</f>
        <v>1.5</v>
      </c>
      <c r="Q1198" s="35"/>
    </row>
    <row r="1199" spans="2:17" x14ac:dyDescent="0.3">
      <c r="B1199" s="34">
        <f>TEXT(PQ_Test_UPDOWN[[#This Row],[Timestep]]*"00:00:04","HH:MM:SS")+0</f>
        <v>5.4212962962962963E-2</v>
      </c>
      <c r="C1199" s="33">
        <v>1171</v>
      </c>
      <c r="D1199" s="33" t="s">
        <v>28</v>
      </c>
      <c r="E1199" s="33">
        <v>1</v>
      </c>
      <c r="F1199" s="43">
        <v>0.01</v>
      </c>
      <c r="G1199" s="43">
        <f>IFERROR(G1198+PQ_Test_UPDOWN[[#This Row],[Factor]]*PQ_Test_UPDOWN[[#This Row],[Rate]]*IF(Test_type="Up &amp; Down combined",1,0),0)</f>
        <v>0</v>
      </c>
      <c r="H1199" s="54">
        <f>'Request Details'!$H$5*PQ_Test_UPDOWN[[#This Row],[Profile]]</f>
        <v>0</v>
      </c>
      <c r="I1199" s="54">
        <f>'Request Details'!$H$5*PQ_Test_UPDOWN[[#This Row],[Rate]]*15</f>
        <v>1.5</v>
      </c>
      <c r="Q1199" s="35"/>
    </row>
    <row r="1200" spans="2:17" x14ac:dyDescent="0.3">
      <c r="B1200" s="34">
        <f>TEXT(PQ_Test_UPDOWN[[#This Row],[Timestep]]*"00:00:04","HH:MM:SS")+0</f>
        <v>5.4259259259259257E-2</v>
      </c>
      <c r="C1200" s="33">
        <v>1172</v>
      </c>
      <c r="D1200" s="33" t="s">
        <v>29</v>
      </c>
      <c r="E1200" s="33">
        <v>-1</v>
      </c>
      <c r="F1200" s="43">
        <v>1.3333333333333334E-2</v>
      </c>
      <c r="G1200" s="43">
        <f>IFERROR(G1199+PQ_Test_UPDOWN[[#This Row],[Factor]]*PQ_Test_UPDOWN[[#This Row],[Rate]]*IF(Test_type="Up &amp; Down combined",1,0),0)</f>
        <v>0</v>
      </c>
      <c r="H1200" s="54">
        <f>'Request Details'!$H$5*PQ_Test_UPDOWN[[#This Row],[Profile]]</f>
        <v>0</v>
      </c>
      <c r="I1200" s="54">
        <f>'Request Details'!$H$5*PQ_Test_UPDOWN[[#This Row],[Rate]]*15</f>
        <v>2</v>
      </c>
      <c r="Q1200" s="35"/>
    </row>
    <row r="1201" spans="2:17" x14ac:dyDescent="0.3">
      <c r="B1201" s="34">
        <f>TEXT(PQ_Test_UPDOWN[[#This Row],[Timestep]]*"00:00:04","HH:MM:SS")+0</f>
        <v>5.4305555555555551E-2</v>
      </c>
      <c r="C1201" s="33">
        <v>1173</v>
      </c>
      <c r="D1201" s="33" t="s">
        <v>29</v>
      </c>
      <c r="E1201" s="33">
        <v>-1</v>
      </c>
      <c r="F1201" s="43">
        <v>1.3333333333333334E-2</v>
      </c>
      <c r="G1201" s="43">
        <f>IFERROR(G1200+PQ_Test_UPDOWN[[#This Row],[Factor]]*PQ_Test_UPDOWN[[#This Row],[Rate]]*IF(Test_type="Up &amp; Down combined",1,0),0)</f>
        <v>0</v>
      </c>
      <c r="H1201" s="54">
        <f>'Request Details'!$H$5*PQ_Test_UPDOWN[[#This Row],[Profile]]</f>
        <v>0</v>
      </c>
      <c r="I1201" s="54">
        <f>'Request Details'!$H$5*PQ_Test_UPDOWN[[#This Row],[Rate]]*15</f>
        <v>2</v>
      </c>
      <c r="Q1201" s="35"/>
    </row>
    <row r="1202" spans="2:17" x14ac:dyDescent="0.3">
      <c r="B1202" s="34">
        <f>TEXT(PQ_Test_UPDOWN[[#This Row],[Timestep]]*"00:00:04","HH:MM:SS")+0</f>
        <v>5.4351851851851853E-2</v>
      </c>
      <c r="C1202" s="33">
        <v>1174</v>
      </c>
      <c r="D1202" s="33" t="s">
        <v>29</v>
      </c>
      <c r="E1202" s="33">
        <v>-1</v>
      </c>
      <c r="F1202" s="43">
        <v>1.3333333333333334E-2</v>
      </c>
      <c r="G1202" s="43">
        <f>IFERROR(G1201+PQ_Test_UPDOWN[[#This Row],[Factor]]*PQ_Test_UPDOWN[[#This Row],[Rate]]*IF(Test_type="Up &amp; Down combined",1,0),0)</f>
        <v>0</v>
      </c>
      <c r="H1202" s="54">
        <f>'Request Details'!$H$5*PQ_Test_UPDOWN[[#This Row],[Profile]]</f>
        <v>0</v>
      </c>
      <c r="I1202" s="54">
        <f>'Request Details'!$H$5*PQ_Test_UPDOWN[[#This Row],[Rate]]*15</f>
        <v>2</v>
      </c>
      <c r="Q1202" s="35"/>
    </row>
    <row r="1203" spans="2:17" x14ac:dyDescent="0.3">
      <c r="B1203" s="34">
        <f>TEXT(PQ_Test_UPDOWN[[#This Row],[Timestep]]*"00:00:04","HH:MM:SS")+0</f>
        <v>5.4398148148148147E-2</v>
      </c>
      <c r="C1203" s="33">
        <v>1175</v>
      </c>
      <c r="D1203" s="33" t="s">
        <v>29</v>
      </c>
      <c r="E1203" s="33">
        <v>-1</v>
      </c>
      <c r="F1203" s="43">
        <v>1.3333333333333334E-2</v>
      </c>
      <c r="G1203" s="43">
        <f>IFERROR(G1202+PQ_Test_UPDOWN[[#This Row],[Factor]]*PQ_Test_UPDOWN[[#This Row],[Rate]]*IF(Test_type="Up &amp; Down combined",1,0),0)</f>
        <v>0</v>
      </c>
      <c r="H1203" s="54">
        <f>'Request Details'!$H$5*PQ_Test_UPDOWN[[#This Row],[Profile]]</f>
        <v>0</v>
      </c>
      <c r="I1203" s="54">
        <f>'Request Details'!$H$5*PQ_Test_UPDOWN[[#This Row],[Rate]]*15</f>
        <v>2</v>
      </c>
      <c r="Q1203" s="35"/>
    </row>
    <row r="1204" spans="2:17" x14ac:dyDescent="0.3">
      <c r="B1204" s="34">
        <f>TEXT(PQ_Test_UPDOWN[[#This Row],[Timestep]]*"00:00:04","HH:MM:SS")+0</f>
        <v>5.4444444444444441E-2</v>
      </c>
      <c r="C1204" s="33">
        <v>1176</v>
      </c>
      <c r="D1204" s="33" t="s">
        <v>29</v>
      </c>
      <c r="E1204" s="33">
        <v>-1</v>
      </c>
      <c r="F1204" s="43">
        <v>1.3333333333333334E-2</v>
      </c>
      <c r="G1204" s="43">
        <f>IFERROR(G1203+PQ_Test_UPDOWN[[#This Row],[Factor]]*PQ_Test_UPDOWN[[#This Row],[Rate]]*IF(Test_type="Up &amp; Down combined",1,0),0)</f>
        <v>0</v>
      </c>
      <c r="H1204" s="54">
        <f>'Request Details'!$H$5*PQ_Test_UPDOWN[[#This Row],[Profile]]</f>
        <v>0</v>
      </c>
      <c r="I1204" s="54">
        <f>'Request Details'!$H$5*PQ_Test_UPDOWN[[#This Row],[Rate]]*15</f>
        <v>2</v>
      </c>
      <c r="Q1204" s="35"/>
    </row>
    <row r="1205" spans="2:17" x14ac:dyDescent="0.3">
      <c r="B1205" s="34">
        <f>TEXT(PQ_Test_UPDOWN[[#This Row],[Timestep]]*"00:00:04","HH:MM:SS")+0</f>
        <v>5.4490740740740735E-2</v>
      </c>
      <c r="C1205" s="33">
        <v>1177</v>
      </c>
      <c r="D1205" s="33" t="s">
        <v>29</v>
      </c>
      <c r="E1205" s="33">
        <v>-1</v>
      </c>
      <c r="F1205" s="43">
        <v>1.3333333333333334E-2</v>
      </c>
      <c r="G1205" s="43">
        <f>IFERROR(G1204+PQ_Test_UPDOWN[[#This Row],[Factor]]*PQ_Test_UPDOWN[[#This Row],[Rate]]*IF(Test_type="Up &amp; Down combined",1,0),0)</f>
        <v>0</v>
      </c>
      <c r="H1205" s="54">
        <f>'Request Details'!$H$5*PQ_Test_UPDOWN[[#This Row],[Profile]]</f>
        <v>0</v>
      </c>
      <c r="I1205" s="54">
        <f>'Request Details'!$H$5*PQ_Test_UPDOWN[[#This Row],[Rate]]*15</f>
        <v>2</v>
      </c>
      <c r="Q1205" s="35"/>
    </row>
    <row r="1206" spans="2:17" x14ac:dyDescent="0.3">
      <c r="B1206" s="34">
        <f>TEXT(PQ_Test_UPDOWN[[#This Row],[Timestep]]*"00:00:04","HH:MM:SS")+0</f>
        <v>5.4537037037037044E-2</v>
      </c>
      <c r="C1206" s="33">
        <v>1178</v>
      </c>
      <c r="D1206" s="33" t="s">
        <v>29</v>
      </c>
      <c r="E1206" s="33">
        <v>-1</v>
      </c>
      <c r="F1206" s="43">
        <v>1.3333333333333334E-2</v>
      </c>
      <c r="G1206" s="43">
        <f>IFERROR(G1205+PQ_Test_UPDOWN[[#This Row],[Factor]]*PQ_Test_UPDOWN[[#This Row],[Rate]]*IF(Test_type="Up &amp; Down combined",1,0),0)</f>
        <v>0</v>
      </c>
      <c r="H1206" s="54">
        <f>'Request Details'!$H$5*PQ_Test_UPDOWN[[#This Row],[Profile]]</f>
        <v>0</v>
      </c>
      <c r="I1206" s="54">
        <f>'Request Details'!$H$5*PQ_Test_UPDOWN[[#This Row],[Rate]]*15</f>
        <v>2</v>
      </c>
      <c r="Q1206" s="35"/>
    </row>
    <row r="1207" spans="2:17" x14ac:dyDescent="0.3">
      <c r="B1207" s="34">
        <f>TEXT(PQ_Test_UPDOWN[[#This Row],[Timestep]]*"00:00:04","HH:MM:SS")+0</f>
        <v>5.4583333333333338E-2</v>
      </c>
      <c r="C1207" s="33">
        <v>1179</v>
      </c>
      <c r="D1207" s="33" t="s">
        <v>29</v>
      </c>
      <c r="E1207" s="33">
        <v>-1</v>
      </c>
      <c r="F1207" s="43">
        <v>1.3333333333333334E-2</v>
      </c>
      <c r="G1207" s="43">
        <f>IFERROR(G1206+PQ_Test_UPDOWN[[#This Row],[Factor]]*PQ_Test_UPDOWN[[#This Row],[Rate]]*IF(Test_type="Up &amp; Down combined",1,0),0)</f>
        <v>0</v>
      </c>
      <c r="H1207" s="54">
        <f>'Request Details'!$H$5*PQ_Test_UPDOWN[[#This Row],[Profile]]</f>
        <v>0</v>
      </c>
      <c r="I1207" s="54">
        <f>'Request Details'!$H$5*PQ_Test_UPDOWN[[#This Row],[Rate]]*15</f>
        <v>2</v>
      </c>
      <c r="Q1207" s="35"/>
    </row>
    <row r="1208" spans="2:17" x14ac:dyDescent="0.3">
      <c r="B1208" s="34">
        <f>TEXT(PQ_Test_UPDOWN[[#This Row],[Timestep]]*"00:00:04","HH:MM:SS")+0</f>
        <v>5.4629629629629632E-2</v>
      </c>
      <c r="C1208" s="33">
        <v>1180</v>
      </c>
      <c r="D1208" s="33" t="s">
        <v>29</v>
      </c>
      <c r="E1208" s="33">
        <v>-1</v>
      </c>
      <c r="F1208" s="43">
        <v>1.3333333333333334E-2</v>
      </c>
      <c r="G1208" s="43">
        <f>IFERROR(G1207+PQ_Test_UPDOWN[[#This Row],[Factor]]*PQ_Test_UPDOWN[[#This Row],[Rate]]*IF(Test_type="Up &amp; Down combined",1,0),0)</f>
        <v>0</v>
      </c>
      <c r="H1208" s="54">
        <f>'Request Details'!$H$5*PQ_Test_UPDOWN[[#This Row],[Profile]]</f>
        <v>0</v>
      </c>
      <c r="I1208" s="54">
        <f>'Request Details'!$H$5*PQ_Test_UPDOWN[[#This Row],[Rate]]*15</f>
        <v>2</v>
      </c>
      <c r="Q1208" s="35"/>
    </row>
    <row r="1209" spans="2:17" x14ac:dyDescent="0.3">
      <c r="B1209" s="34">
        <f>TEXT(PQ_Test_UPDOWN[[#This Row],[Timestep]]*"00:00:04","HH:MM:SS")+0</f>
        <v>5.4675925925925926E-2</v>
      </c>
      <c r="C1209" s="33">
        <v>1181</v>
      </c>
      <c r="D1209" s="33" t="s">
        <v>29</v>
      </c>
      <c r="E1209" s="33">
        <v>-1</v>
      </c>
      <c r="F1209" s="43">
        <v>1.3333333333333334E-2</v>
      </c>
      <c r="G1209" s="43">
        <f>IFERROR(G1208+PQ_Test_UPDOWN[[#This Row],[Factor]]*PQ_Test_UPDOWN[[#This Row],[Rate]]*IF(Test_type="Up &amp; Down combined",1,0),0)</f>
        <v>0</v>
      </c>
      <c r="H1209" s="54">
        <f>'Request Details'!$H$5*PQ_Test_UPDOWN[[#This Row],[Profile]]</f>
        <v>0</v>
      </c>
      <c r="I1209" s="54">
        <f>'Request Details'!$H$5*PQ_Test_UPDOWN[[#This Row],[Rate]]*15</f>
        <v>2</v>
      </c>
      <c r="Q1209" s="35"/>
    </row>
    <row r="1210" spans="2:17" x14ac:dyDescent="0.3">
      <c r="B1210" s="34">
        <f>TEXT(PQ_Test_UPDOWN[[#This Row],[Timestep]]*"00:00:04","HH:MM:SS")+0</f>
        <v>5.4722222222222228E-2</v>
      </c>
      <c r="C1210" s="33">
        <v>1182</v>
      </c>
      <c r="D1210" s="33" t="s">
        <v>29</v>
      </c>
      <c r="E1210" s="33">
        <v>-1</v>
      </c>
      <c r="F1210" s="43">
        <v>1.3333333333333334E-2</v>
      </c>
      <c r="G1210" s="43">
        <f>IFERROR(G1209+PQ_Test_UPDOWN[[#This Row],[Factor]]*PQ_Test_UPDOWN[[#This Row],[Rate]]*IF(Test_type="Up &amp; Down combined",1,0),0)</f>
        <v>0</v>
      </c>
      <c r="H1210" s="54">
        <f>'Request Details'!$H$5*PQ_Test_UPDOWN[[#This Row],[Profile]]</f>
        <v>0</v>
      </c>
      <c r="I1210" s="54">
        <f>'Request Details'!$H$5*PQ_Test_UPDOWN[[#This Row],[Rate]]*15</f>
        <v>2</v>
      </c>
      <c r="Q1210" s="35"/>
    </row>
    <row r="1211" spans="2:17" x14ac:dyDescent="0.3">
      <c r="B1211" s="34">
        <f>TEXT(PQ_Test_UPDOWN[[#This Row],[Timestep]]*"00:00:04","HH:MM:SS")+0</f>
        <v>5.4768518518518522E-2</v>
      </c>
      <c r="C1211" s="33">
        <v>1183</v>
      </c>
      <c r="D1211" s="33" t="s">
        <v>29</v>
      </c>
      <c r="E1211" s="33">
        <v>-1</v>
      </c>
      <c r="F1211" s="43">
        <v>1.3333333333333334E-2</v>
      </c>
      <c r="G1211" s="43">
        <f>IFERROR(G1210+PQ_Test_UPDOWN[[#This Row],[Factor]]*PQ_Test_UPDOWN[[#This Row],[Rate]]*IF(Test_type="Up &amp; Down combined",1,0),0)</f>
        <v>0</v>
      </c>
      <c r="H1211" s="54">
        <f>'Request Details'!$H$5*PQ_Test_UPDOWN[[#This Row],[Profile]]</f>
        <v>0</v>
      </c>
      <c r="I1211" s="54">
        <f>'Request Details'!$H$5*PQ_Test_UPDOWN[[#This Row],[Rate]]*15</f>
        <v>2</v>
      </c>
      <c r="Q1211" s="35"/>
    </row>
    <row r="1212" spans="2:17" x14ac:dyDescent="0.3">
      <c r="B1212" s="34">
        <f>TEXT(PQ_Test_UPDOWN[[#This Row],[Timestep]]*"00:00:04","HH:MM:SS")+0</f>
        <v>5.4814814814814816E-2</v>
      </c>
      <c r="C1212" s="33">
        <v>1184</v>
      </c>
      <c r="D1212" s="33" t="s">
        <v>29</v>
      </c>
      <c r="E1212" s="33">
        <v>-1</v>
      </c>
      <c r="F1212" s="43">
        <v>1.3333333333333334E-2</v>
      </c>
      <c r="G1212" s="43">
        <f>IFERROR(G1211+PQ_Test_UPDOWN[[#This Row],[Factor]]*PQ_Test_UPDOWN[[#This Row],[Rate]]*IF(Test_type="Up &amp; Down combined",1,0),0)</f>
        <v>0</v>
      </c>
      <c r="H1212" s="54">
        <f>'Request Details'!$H$5*PQ_Test_UPDOWN[[#This Row],[Profile]]</f>
        <v>0</v>
      </c>
      <c r="I1212" s="54">
        <f>'Request Details'!$H$5*PQ_Test_UPDOWN[[#This Row],[Rate]]*15</f>
        <v>2</v>
      </c>
      <c r="Q1212" s="35"/>
    </row>
    <row r="1213" spans="2:17" x14ac:dyDescent="0.3">
      <c r="B1213" s="34">
        <f>TEXT(PQ_Test_UPDOWN[[#This Row],[Timestep]]*"00:00:04","HH:MM:SS")+0</f>
        <v>5.486111111111111E-2</v>
      </c>
      <c r="C1213" s="33">
        <v>1185</v>
      </c>
      <c r="D1213" s="33" t="s">
        <v>29</v>
      </c>
      <c r="E1213" s="33">
        <v>-1</v>
      </c>
      <c r="F1213" s="43">
        <v>1.3333333333333334E-2</v>
      </c>
      <c r="G1213" s="43">
        <f>IFERROR(G1212+PQ_Test_UPDOWN[[#This Row],[Factor]]*PQ_Test_UPDOWN[[#This Row],[Rate]]*IF(Test_type="Up &amp; Down combined",1,0),0)</f>
        <v>0</v>
      </c>
      <c r="H1213" s="54">
        <f>'Request Details'!$H$5*PQ_Test_UPDOWN[[#This Row],[Profile]]</f>
        <v>0</v>
      </c>
      <c r="I1213" s="54">
        <f>'Request Details'!$H$5*PQ_Test_UPDOWN[[#This Row],[Rate]]*15</f>
        <v>2</v>
      </c>
      <c r="Q1213" s="35"/>
    </row>
    <row r="1214" spans="2:17" x14ac:dyDescent="0.3">
      <c r="B1214" s="34">
        <f>TEXT(PQ_Test_UPDOWN[[#This Row],[Timestep]]*"00:00:04","HH:MM:SS")+0</f>
        <v>5.4907407407407405E-2</v>
      </c>
      <c r="C1214" s="33">
        <v>1186</v>
      </c>
      <c r="D1214" s="33" t="s">
        <v>29</v>
      </c>
      <c r="E1214" s="33">
        <v>-1</v>
      </c>
      <c r="F1214" s="43">
        <v>1.3333333333333334E-2</v>
      </c>
      <c r="G1214" s="43">
        <f>IFERROR(G1213+PQ_Test_UPDOWN[[#This Row],[Factor]]*PQ_Test_UPDOWN[[#This Row],[Rate]]*IF(Test_type="Up &amp; Down combined",1,0),0)</f>
        <v>0</v>
      </c>
      <c r="H1214" s="54">
        <f>'Request Details'!$H$5*PQ_Test_UPDOWN[[#This Row],[Profile]]</f>
        <v>0</v>
      </c>
      <c r="I1214" s="54">
        <f>'Request Details'!$H$5*PQ_Test_UPDOWN[[#This Row],[Rate]]*15</f>
        <v>2</v>
      </c>
      <c r="Q1214" s="35"/>
    </row>
    <row r="1215" spans="2:17" x14ac:dyDescent="0.3">
      <c r="B1215" s="34">
        <f>TEXT(PQ_Test_UPDOWN[[#This Row],[Timestep]]*"00:00:04","HH:MM:SS")+0</f>
        <v>5.4953703703703706E-2</v>
      </c>
      <c r="C1215" s="33">
        <v>1187</v>
      </c>
      <c r="D1215" s="33" t="s">
        <v>30</v>
      </c>
      <c r="E1215" s="33">
        <v>1</v>
      </c>
      <c r="F1215" s="43">
        <v>1.0666666666666666E-2</v>
      </c>
      <c r="G1215" s="43">
        <f>IFERROR(G1214+PQ_Test_UPDOWN[[#This Row],[Factor]]*PQ_Test_UPDOWN[[#This Row],[Rate]]*IF(Test_type="Up &amp; Down combined",1,0),0)</f>
        <v>0</v>
      </c>
      <c r="H1215" s="54">
        <f>'Request Details'!$H$5*PQ_Test_UPDOWN[[#This Row],[Profile]]</f>
        <v>0</v>
      </c>
      <c r="I1215" s="54">
        <f>'Request Details'!$H$5*PQ_Test_UPDOWN[[#This Row],[Rate]]*15</f>
        <v>1.5999999999999999</v>
      </c>
      <c r="Q1215" s="35"/>
    </row>
    <row r="1216" spans="2:17" x14ac:dyDescent="0.3">
      <c r="B1216" s="34">
        <f>TEXT(PQ_Test_UPDOWN[[#This Row],[Timestep]]*"00:00:04","HH:MM:SS")+0</f>
        <v>5.5E-2</v>
      </c>
      <c r="C1216" s="33">
        <v>1188</v>
      </c>
      <c r="D1216" s="33" t="s">
        <v>30</v>
      </c>
      <c r="E1216" s="33">
        <v>1</v>
      </c>
      <c r="F1216" s="43">
        <v>1.0666666666666666E-2</v>
      </c>
      <c r="G1216" s="43">
        <f>IFERROR(G1215+PQ_Test_UPDOWN[[#This Row],[Factor]]*PQ_Test_UPDOWN[[#This Row],[Rate]]*IF(Test_type="Up &amp; Down combined",1,0),0)</f>
        <v>0</v>
      </c>
      <c r="H1216" s="54">
        <f>'Request Details'!$H$5*PQ_Test_UPDOWN[[#This Row],[Profile]]</f>
        <v>0</v>
      </c>
      <c r="I1216" s="54">
        <f>'Request Details'!$H$5*PQ_Test_UPDOWN[[#This Row],[Rate]]*15</f>
        <v>1.5999999999999999</v>
      </c>
      <c r="Q1216" s="35"/>
    </row>
    <row r="1217" spans="2:17" x14ac:dyDescent="0.3">
      <c r="B1217" s="34">
        <f>TEXT(PQ_Test_UPDOWN[[#This Row],[Timestep]]*"00:00:04","HH:MM:SS")+0</f>
        <v>5.5046296296296295E-2</v>
      </c>
      <c r="C1217" s="33">
        <v>1189</v>
      </c>
      <c r="D1217" s="33" t="s">
        <v>30</v>
      </c>
      <c r="E1217" s="33">
        <v>1</v>
      </c>
      <c r="F1217" s="43">
        <v>1.0666666666666666E-2</v>
      </c>
      <c r="G1217" s="43">
        <f>IFERROR(G1216+PQ_Test_UPDOWN[[#This Row],[Factor]]*PQ_Test_UPDOWN[[#This Row],[Rate]]*IF(Test_type="Up &amp; Down combined",1,0),0)</f>
        <v>0</v>
      </c>
      <c r="H1217" s="54">
        <f>'Request Details'!$H$5*PQ_Test_UPDOWN[[#This Row],[Profile]]</f>
        <v>0</v>
      </c>
      <c r="I1217" s="54">
        <f>'Request Details'!$H$5*PQ_Test_UPDOWN[[#This Row],[Rate]]*15</f>
        <v>1.5999999999999999</v>
      </c>
      <c r="Q1217" s="35"/>
    </row>
    <row r="1218" spans="2:17" x14ac:dyDescent="0.3">
      <c r="B1218" s="34">
        <f>TEXT(PQ_Test_UPDOWN[[#This Row],[Timestep]]*"00:00:04","HH:MM:SS")+0</f>
        <v>5.5092592592592589E-2</v>
      </c>
      <c r="C1218" s="33">
        <v>1190</v>
      </c>
      <c r="D1218" s="33" t="s">
        <v>30</v>
      </c>
      <c r="E1218" s="33">
        <v>1</v>
      </c>
      <c r="F1218" s="43">
        <v>1.0666666666666666E-2</v>
      </c>
      <c r="G1218" s="43">
        <f>IFERROR(G1217+PQ_Test_UPDOWN[[#This Row],[Factor]]*PQ_Test_UPDOWN[[#This Row],[Rate]]*IF(Test_type="Up &amp; Down combined",1,0),0)</f>
        <v>0</v>
      </c>
      <c r="H1218" s="54">
        <f>'Request Details'!$H$5*PQ_Test_UPDOWN[[#This Row],[Profile]]</f>
        <v>0</v>
      </c>
      <c r="I1218" s="54">
        <f>'Request Details'!$H$5*PQ_Test_UPDOWN[[#This Row],[Rate]]*15</f>
        <v>1.5999999999999999</v>
      </c>
      <c r="Q1218" s="35"/>
    </row>
    <row r="1219" spans="2:17" x14ac:dyDescent="0.3">
      <c r="B1219" s="34">
        <f>TEXT(PQ_Test_UPDOWN[[#This Row],[Timestep]]*"00:00:04","HH:MM:SS")+0</f>
        <v>5.5138888888888883E-2</v>
      </c>
      <c r="C1219" s="33">
        <v>1191</v>
      </c>
      <c r="D1219" s="33" t="s">
        <v>30</v>
      </c>
      <c r="E1219" s="33">
        <v>1</v>
      </c>
      <c r="F1219" s="43">
        <v>1.0666666666666666E-2</v>
      </c>
      <c r="G1219" s="43">
        <f>IFERROR(G1218+PQ_Test_UPDOWN[[#This Row],[Factor]]*PQ_Test_UPDOWN[[#This Row],[Rate]]*IF(Test_type="Up &amp; Down combined",1,0),0)</f>
        <v>0</v>
      </c>
      <c r="H1219" s="54">
        <f>'Request Details'!$H$5*PQ_Test_UPDOWN[[#This Row],[Profile]]</f>
        <v>0</v>
      </c>
      <c r="I1219" s="54">
        <f>'Request Details'!$H$5*PQ_Test_UPDOWN[[#This Row],[Rate]]*15</f>
        <v>1.5999999999999999</v>
      </c>
      <c r="Q1219" s="35"/>
    </row>
    <row r="1220" spans="2:17" x14ac:dyDescent="0.3">
      <c r="B1220" s="34">
        <f>TEXT(PQ_Test_UPDOWN[[#This Row],[Timestep]]*"00:00:04","HH:MM:SS")+0</f>
        <v>5.5185185185185191E-2</v>
      </c>
      <c r="C1220" s="33">
        <v>1192</v>
      </c>
      <c r="D1220" s="33" t="s">
        <v>30</v>
      </c>
      <c r="E1220" s="33">
        <v>1</v>
      </c>
      <c r="F1220" s="43">
        <v>1.0666666666666666E-2</v>
      </c>
      <c r="G1220" s="43">
        <f>IFERROR(G1219+PQ_Test_UPDOWN[[#This Row],[Factor]]*PQ_Test_UPDOWN[[#This Row],[Rate]]*IF(Test_type="Up &amp; Down combined",1,0),0)</f>
        <v>0</v>
      </c>
      <c r="H1220" s="54">
        <f>'Request Details'!$H$5*PQ_Test_UPDOWN[[#This Row],[Profile]]</f>
        <v>0</v>
      </c>
      <c r="I1220" s="54">
        <f>'Request Details'!$H$5*PQ_Test_UPDOWN[[#This Row],[Rate]]*15</f>
        <v>1.5999999999999999</v>
      </c>
      <c r="Q1220" s="35"/>
    </row>
    <row r="1221" spans="2:17" x14ac:dyDescent="0.3">
      <c r="B1221" s="34">
        <f>TEXT(PQ_Test_UPDOWN[[#This Row],[Timestep]]*"00:00:04","HH:MM:SS")+0</f>
        <v>5.5231481481481486E-2</v>
      </c>
      <c r="C1221" s="33">
        <v>1193</v>
      </c>
      <c r="D1221" s="33" t="s">
        <v>30</v>
      </c>
      <c r="E1221" s="33">
        <v>1</v>
      </c>
      <c r="F1221" s="43">
        <v>1.0666666666666666E-2</v>
      </c>
      <c r="G1221" s="43">
        <f>IFERROR(G1220+PQ_Test_UPDOWN[[#This Row],[Factor]]*PQ_Test_UPDOWN[[#This Row],[Rate]]*IF(Test_type="Up &amp; Down combined",1,0),0)</f>
        <v>0</v>
      </c>
      <c r="H1221" s="54">
        <f>'Request Details'!$H$5*PQ_Test_UPDOWN[[#This Row],[Profile]]</f>
        <v>0</v>
      </c>
      <c r="I1221" s="54">
        <f>'Request Details'!$H$5*PQ_Test_UPDOWN[[#This Row],[Rate]]*15</f>
        <v>1.5999999999999999</v>
      </c>
      <c r="Q1221" s="35"/>
    </row>
    <row r="1222" spans="2:17" x14ac:dyDescent="0.3">
      <c r="B1222" s="34">
        <f>TEXT(PQ_Test_UPDOWN[[#This Row],[Timestep]]*"00:00:04","HH:MM:SS")+0</f>
        <v>5.527777777777778E-2</v>
      </c>
      <c r="C1222" s="33">
        <v>1194</v>
      </c>
      <c r="D1222" s="33" t="s">
        <v>30</v>
      </c>
      <c r="E1222" s="33">
        <v>1</v>
      </c>
      <c r="F1222" s="43">
        <v>1.0666666666666666E-2</v>
      </c>
      <c r="G1222" s="43">
        <f>IFERROR(G1221+PQ_Test_UPDOWN[[#This Row],[Factor]]*PQ_Test_UPDOWN[[#This Row],[Rate]]*IF(Test_type="Up &amp; Down combined",1,0),0)</f>
        <v>0</v>
      </c>
      <c r="H1222" s="54">
        <f>'Request Details'!$H$5*PQ_Test_UPDOWN[[#This Row],[Profile]]</f>
        <v>0</v>
      </c>
      <c r="I1222" s="54">
        <f>'Request Details'!$H$5*PQ_Test_UPDOWN[[#This Row],[Rate]]*15</f>
        <v>1.5999999999999999</v>
      </c>
      <c r="Q1222" s="35"/>
    </row>
    <row r="1223" spans="2:17" x14ac:dyDescent="0.3">
      <c r="B1223" s="34">
        <f>TEXT(PQ_Test_UPDOWN[[#This Row],[Timestep]]*"00:00:04","HH:MM:SS")+0</f>
        <v>5.5324074074074074E-2</v>
      </c>
      <c r="C1223" s="33">
        <v>1195</v>
      </c>
      <c r="D1223" s="33" t="s">
        <v>30</v>
      </c>
      <c r="E1223" s="33">
        <v>1</v>
      </c>
      <c r="F1223" s="43">
        <v>1.0666666666666666E-2</v>
      </c>
      <c r="G1223" s="43">
        <f>IFERROR(G1222+PQ_Test_UPDOWN[[#This Row],[Factor]]*PQ_Test_UPDOWN[[#This Row],[Rate]]*IF(Test_type="Up &amp; Down combined",1,0),0)</f>
        <v>0</v>
      </c>
      <c r="H1223" s="54">
        <f>'Request Details'!$H$5*PQ_Test_UPDOWN[[#This Row],[Profile]]</f>
        <v>0</v>
      </c>
      <c r="I1223" s="54">
        <f>'Request Details'!$H$5*PQ_Test_UPDOWN[[#This Row],[Rate]]*15</f>
        <v>1.5999999999999999</v>
      </c>
      <c r="Q1223" s="35"/>
    </row>
    <row r="1224" spans="2:17" x14ac:dyDescent="0.3">
      <c r="B1224" s="34">
        <f>TEXT(PQ_Test_UPDOWN[[#This Row],[Timestep]]*"00:00:04","HH:MM:SS")+0</f>
        <v>5.5370370370370368E-2</v>
      </c>
      <c r="C1224" s="33">
        <v>1196</v>
      </c>
      <c r="D1224" s="33" t="s">
        <v>30</v>
      </c>
      <c r="E1224" s="33">
        <v>1</v>
      </c>
      <c r="F1224" s="43">
        <v>1.0666666666666666E-2</v>
      </c>
      <c r="G1224" s="43">
        <f>IFERROR(G1223+PQ_Test_UPDOWN[[#This Row],[Factor]]*PQ_Test_UPDOWN[[#This Row],[Rate]]*IF(Test_type="Up &amp; Down combined",1,0),0)</f>
        <v>0</v>
      </c>
      <c r="H1224" s="54">
        <f>'Request Details'!$H$5*PQ_Test_UPDOWN[[#This Row],[Profile]]</f>
        <v>0</v>
      </c>
      <c r="I1224" s="54">
        <f>'Request Details'!$H$5*PQ_Test_UPDOWN[[#This Row],[Rate]]*15</f>
        <v>1.5999999999999999</v>
      </c>
      <c r="Q1224" s="35"/>
    </row>
    <row r="1225" spans="2:17" x14ac:dyDescent="0.3">
      <c r="B1225" s="34">
        <f>TEXT(PQ_Test_UPDOWN[[#This Row],[Timestep]]*"00:00:04","HH:MM:SS")+0</f>
        <v>5.541666666666667E-2</v>
      </c>
      <c r="C1225" s="33">
        <v>1197</v>
      </c>
      <c r="D1225" s="33" t="s">
        <v>30</v>
      </c>
      <c r="E1225" s="33">
        <v>1</v>
      </c>
      <c r="F1225" s="43">
        <v>1.0666666666666666E-2</v>
      </c>
      <c r="G1225" s="43">
        <f>IFERROR(G1224+PQ_Test_UPDOWN[[#This Row],[Factor]]*PQ_Test_UPDOWN[[#This Row],[Rate]]*IF(Test_type="Up &amp; Down combined",1,0),0)</f>
        <v>0</v>
      </c>
      <c r="H1225" s="54">
        <f>'Request Details'!$H$5*PQ_Test_UPDOWN[[#This Row],[Profile]]</f>
        <v>0</v>
      </c>
      <c r="I1225" s="54">
        <f>'Request Details'!$H$5*PQ_Test_UPDOWN[[#This Row],[Rate]]*15</f>
        <v>1.5999999999999999</v>
      </c>
      <c r="Q1225" s="35"/>
    </row>
    <row r="1226" spans="2:17" x14ac:dyDescent="0.3">
      <c r="B1226" s="34">
        <f>TEXT(PQ_Test_UPDOWN[[#This Row],[Timestep]]*"00:00:04","HH:MM:SS")+0</f>
        <v>5.5462962962962964E-2</v>
      </c>
      <c r="C1226" s="33">
        <v>1198</v>
      </c>
      <c r="D1226" s="33" t="s">
        <v>30</v>
      </c>
      <c r="E1226" s="33">
        <v>1</v>
      </c>
      <c r="F1226" s="43">
        <v>1.0666666666666666E-2</v>
      </c>
      <c r="G1226" s="43">
        <f>IFERROR(G1225+PQ_Test_UPDOWN[[#This Row],[Factor]]*PQ_Test_UPDOWN[[#This Row],[Rate]]*IF(Test_type="Up &amp; Down combined",1,0),0)</f>
        <v>0</v>
      </c>
      <c r="H1226" s="54">
        <f>'Request Details'!$H$5*PQ_Test_UPDOWN[[#This Row],[Profile]]</f>
        <v>0</v>
      </c>
      <c r="I1226" s="54">
        <f>'Request Details'!$H$5*PQ_Test_UPDOWN[[#This Row],[Rate]]*15</f>
        <v>1.5999999999999999</v>
      </c>
      <c r="Q1226" s="35"/>
    </row>
    <row r="1227" spans="2:17" x14ac:dyDescent="0.3">
      <c r="B1227" s="34">
        <f>TEXT(PQ_Test_UPDOWN[[#This Row],[Timestep]]*"00:00:04","HH:MM:SS")+0</f>
        <v>5.5509259259259258E-2</v>
      </c>
      <c r="C1227" s="33">
        <v>1199</v>
      </c>
      <c r="D1227" s="33" t="s">
        <v>30</v>
      </c>
      <c r="E1227" s="33">
        <v>1</v>
      </c>
      <c r="F1227" s="43">
        <v>1.0666666666666666E-2</v>
      </c>
      <c r="G1227" s="43">
        <f>IFERROR(G1226+PQ_Test_UPDOWN[[#This Row],[Factor]]*PQ_Test_UPDOWN[[#This Row],[Rate]]*IF(Test_type="Up &amp; Down combined",1,0),0)</f>
        <v>0</v>
      </c>
      <c r="H1227" s="54">
        <f>'Request Details'!$H$5*PQ_Test_UPDOWN[[#This Row],[Profile]]</f>
        <v>0</v>
      </c>
      <c r="I1227" s="54">
        <f>'Request Details'!$H$5*PQ_Test_UPDOWN[[#This Row],[Rate]]*15</f>
        <v>1.5999999999999999</v>
      </c>
      <c r="Q1227" s="35"/>
    </row>
    <row r="1228" spans="2:17" x14ac:dyDescent="0.3">
      <c r="B1228" s="34">
        <f>TEXT(PQ_Test_UPDOWN[[#This Row],[Timestep]]*"00:00:04","HH:MM:SS")+0</f>
        <v>5.5555555555555552E-2</v>
      </c>
      <c r="C1228" s="33">
        <v>1200</v>
      </c>
      <c r="D1228" s="33" t="s">
        <v>30</v>
      </c>
      <c r="E1228" s="33">
        <v>1</v>
      </c>
      <c r="F1228" s="43">
        <v>1.0666666666666666E-2</v>
      </c>
      <c r="G1228" s="43">
        <f>IFERROR(G1227+PQ_Test_UPDOWN[[#This Row],[Factor]]*PQ_Test_UPDOWN[[#This Row],[Rate]]*IF(Test_type="Up &amp; Down combined",1,0),0)</f>
        <v>0</v>
      </c>
      <c r="H1228" s="54">
        <f>'Request Details'!$H$5*PQ_Test_UPDOWN[[#This Row],[Profile]]</f>
        <v>0</v>
      </c>
      <c r="I1228" s="54">
        <f>'Request Details'!$H$5*PQ_Test_UPDOWN[[#This Row],[Rate]]*15</f>
        <v>1.5999999999999999</v>
      </c>
      <c r="Q1228" s="35"/>
    </row>
    <row r="1229" spans="2:17" x14ac:dyDescent="0.3">
      <c r="B1229" s="34">
        <f>TEXT(PQ_Test_UPDOWN[[#This Row],[Timestep]]*"00:00:04","HH:MM:SS")+0</f>
        <v>5.5601851851851847E-2</v>
      </c>
      <c r="C1229" s="33">
        <v>1201</v>
      </c>
      <c r="D1229" s="33" t="s">
        <v>30</v>
      </c>
      <c r="E1229" s="33">
        <v>1</v>
      </c>
      <c r="F1229" s="43">
        <v>1.0666666666666666E-2</v>
      </c>
      <c r="G1229" s="43">
        <f>IFERROR(G1228+PQ_Test_UPDOWN[[#This Row],[Factor]]*PQ_Test_UPDOWN[[#This Row],[Rate]]*IF(Test_type="Up &amp; Down combined",1,0),0)</f>
        <v>0</v>
      </c>
      <c r="H1229" s="54">
        <f>'Request Details'!$H$5*PQ_Test_UPDOWN[[#This Row],[Profile]]</f>
        <v>0</v>
      </c>
      <c r="I1229" s="54">
        <f>'Request Details'!$H$5*PQ_Test_UPDOWN[[#This Row],[Rate]]*15</f>
        <v>1.5999999999999999</v>
      </c>
      <c r="Q1229" s="35"/>
    </row>
    <row r="1230" spans="2:17" x14ac:dyDescent="0.3">
      <c r="B1230" s="34">
        <f>TEXT(PQ_Test_UPDOWN[[#This Row],[Timestep]]*"00:00:04","HH:MM:SS")+0</f>
        <v>5.5648148148148148E-2</v>
      </c>
      <c r="C1230" s="33">
        <v>1202</v>
      </c>
      <c r="D1230" s="33" t="s">
        <v>30</v>
      </c>
      <c r="E1230" s="33">
        <v>1</v>
      </c>
      <c r="F1230" s="43">
        <v>1.0666666666666666E-2</v>
      </c>
      <c r="G1230" s="43">
        <f>IFERROR(G1229+PQ_Test_UPDOWN[[#This Row],[Factor]]*PQ_Test_UPDOWN[[#This Row],[Rate]]*IF(Test_type="Up &amp; Down combined",1,0),0)</f>
        <v>0</v>
      </c>
      <c r="H1230" s="54">
        <f>'Request Details'!$H$5*PQ_Test_UPDOWN[[#This Row],[Profile]]</f>
        <v>0</v>
      </c>
      <c r="I1230" s="54">
        <f>'Request Details'!$H$5*PQ_Test_UPDOWN[[#This Row],[Rate]]*15</f>
        <v>1.5999999999999999</v>
      </c>
      <c r="Q1230" s="35"/>
    </row>
    <row r="1231" spans="2:17" x14ac:dyDescent="0.3">
      <c r="B1231" s="34">
        <f>TEXT(PQ_Test_UPDOWN[[#This Row],[Timestep]]*"00:00:04","HH:MM:SS")+0</f>
        <v>5.5694444444444442E-2</v>
      </c>
      <c r="C1231" s="33">
        <v>1203</v>
      </c>
      <c r="D1231" s="33" t="s">
        <v>30</v>
      </c>
      <c r="E1231" s="33">
        <v>1</v>
      </c>
      <c r="F1231" s="43">
        <v>1.0666666666666666E-2</v>
      </c>
      <c r="G1231" s="43">
        <f>IFERROR(G1230+PQ_Test_UPDOWN[[#This Row],[Factor]]*PQ_Test_UPDOWN[[#This Row],[Rate]]*IF(Test_type="Up &amp; Down combined",1,0),0)</f>
        <v>0</v>
      </c>
      <c r="H1231" s="54">
        <f>'Request Details'!$H$5*PQ_Test_UPDOWN[[#This Row],[Profile]]</f>
        <v>0</v>
      </c>
      <c r="I1231" s="54">
        <f>'Request Details'!$H$5*PQ_Test_UPDOWN[[#This Row],[Rate]]*15</f>
        <v>1.5999999999999999</v>
      </c>
      <c r="Q1231" s="35"/>
    </row>
    <row r="1232" spans="2:17" x14ac:dyDescent="0.3">
      <c r="B1232" s="34">
        <f>TEXT(PQ_Test_UPDOWN[[#This Row],[Timestep]]*"00:00:04","HH:MM:SS")+0</f>
        <v>5.5740740740740737E-2</v>
      </c>
      <c r="C1232" s="33">
        <v>1204</v>
      </c>
      <c r="D1232" s="33" t="s">
        <v>30</v>
      </c>
      <c r="E1232" s="33">
        <v>1</v>
      </c>
      <c r="F1232" s="43">
        <v>1.0666666666666666E-2</v>
      </c>
      <c r="G1232" s="43">
        <f>IFERROR(G1231+PQ_Test_UPDOWN[[#This Row],[Factor]]*PQ_Test_UPDOWN[[#This Row],[Rate]]*IF(Test_type="Up &amp; Down combined",1,0),0)</f>
        <v>0</v>
      </c>
      <c r="H1232" s="54">
        <f>'Request Details'!$H$5*PQ_Test_UPDOWN[[#This Row],[Profile]]</f>
        <v>0</v>
      </c>
      <c r="I1232" s="54">
        <f>'Request Details'!$H$5*PQ_Test_UPDOWN[[#This Row],[Rate]]*15</f>
        <v>1.5999999999999999</v>
      </c>
      <c r="Q1232" s="35"/>
    </row>
    <row r="1233" spans="2:17" x14ac:dyDescent="0.3">
      <c r="B1233" s="34">
        <f>TEXT(PQ_Test_UPDOWN[[#This Row],[Timestep]]*"00:00:04","HH:MM:SS")+0</f>
        <v>5.5787037037037031E-2</v>
      </c>
      <c r="C1233" s="33">
        <v>1205</v>
      </c>
      <c r="D1233" s="33" t="s">
        <v>30</v>
      </c>
      <c r="E1233" s="33">
        <v>1</v>
      </c>
      <c r="F1233" s="43">
        <v>1.0666666666666666E-2</v>
      </c>
      <c r="G1233" s="43">
        <f>IFERROR(G1232+PQ_Test_UPDOWN[[#This Row],[Factor]]*PQ_Test_UPDOWN[[#This Row],[Rate]]*IF(Test_type="Up &amp; Down combined",1,0),0)</f>
        <v>0</v>
      </c>
      <c r="H1233" s="54">
        <f>'Request Details'!$H$5*PQ_Test_UPDOWN[[#This Row],[Profile]]</f>
        <v>0</v>
      </c>
      <c r="I1233" s="54">
        <f>'Request Details'!$H$5*PQ_Test_UPDOWN[[#This Row],[Rate]]*15</f>
        <v>1.5999999999999999</v>
      </c>
      <c r="Q1233" s="35"/>
    </row>
    <row r="1234" spans="2:17" x14ac:dyDescent="0.3">
      <c r="B1234" s="34">
        <f>TEXT(PQ_Test_UPDOWN[[#This Row],[Timestep]]*"00:00:04","HH:MM:SS")+0</f>
        <v>5.5833333333333325E-2</v>
      </c>
      <c r="C1234" s="33">
        <v>1206</v>
      </c>
      <c r="D1234" s="33" t="s">
        <v>30</v>
      </c>
      <c r="E1234" s="33">
        <v>1</v>
      </c>
      <c r="F1234" s="43">
        <v>1.0666666666666666E-2</v>
      </c>
      <c r="G1234" s="43">
        <f>IFERROR(G1233+PQ_Test_UPDOWN[[#This Row],[Factor]]*PQ_Test_UPDOWN[[#This Row],[Rate]]*IF(Test_type="Up &amp; Down combined",1,0),0)</f>
        <v>0</v>
      </c>
      <c r="H1234" s="54">
        <f>'Request Details'!$H$5*PQ_Test_UPDOWN[[#This Row],[Profile]]</f>
        <v>0</v>
      </c>
      <c r="I1234" s="54">
        <f>'Request Details'!$H$5*PQ_Test_UPDOWN[[#This Row],[Rate]]*15</f>
        <v>1.5999999999999999</v>
      </c>
      <c r="Q1234" s="35"/>
    </row>
    <row r="1235" spans="2:17" x14ac:dyDescent="0.3">
      <c r="B1235" s="34">
        <f>TEXT(PQ_Test_UPDOWN[[#This Row],[Timestep]]*"00:00:04","HH:MM:SS")+0</f>
        <v>5.5879629629629633E-2</v>
      </c>
      <c r="C1235" s="33">
        <v>1207</v>
      </c>
      <c r="D1235" s="33" t="s">
        <v>30</v>
      </c>
      <c r="E1235" s="33">
        <v>1</v>
      </c>
      <c r="F1235" s="43">
        <v>1.0666666666666666E-2</v>
      </c>
      <c r="G1235" s="43">
        <f>IFERROR(G1234+PQ_Test_UPDOWN[[#This Row],[Factor]]*PQ_Test_UPDOWN[[#This Row],[Rate]]*IF(Test_type="Up &amp; Down combined",1,0),0)</f>
        <v>0</v>
      </c>
      <c r="H1235" s="54">
        <f>'Request Details'!$H$5*PQ_Test_UPDOWN[[#This Row],[Profile]]</f>
        <v>0</v>
      </c>
      <c r="I1235" s="54">
        <f>'Request Details'!$H$5*PQ_Test_UPDOWN[[#This Row],[Rate]]*15</f>
        <v>1.5999999999999999</v>
      </c>
      <c r="Q1235" s="35"/>
    </row>
    <row r="1236" spans="2:17" x14ac:dyDescent="0.3">
      <c r="B1236" s="34">
        <f>TEXT(PQ_Test_UPDOWN[[#This Row],[Timestep]]*"00:00:04","HH:MM:SS")+0</f>
        <v>5.5925925925925928E-2</v>
      </c>
      <c r="C1236" s="33">
        <v>1208</v>
      </c>
      <c r="D1236" s="33" t="s">
        <v>30</v>
      </c>
      <c r="E1236" s="33">
        <v>1</v>
      </c>
      <c r="F1236" s="43">
        <v>1.0666666666666666E-2</v>
      </c>
      <c r="G1236" s="43">
        <f>IFERROR(G1235+PQ_Test_UPDOWN[[#This Row],[Factor]]*PQ_Test_UPDOWN[[#This Row],[Rate]]*IF(Test_type="Up &amp; Down combined",1,0),0)</f>
        <v>0</v>
      </c>
      <c r="H1236" s="54">
        <f>'Request Details'!$H$5*PQ_Test_UPDOWN[[#This Row],[Profile]]</f>
        <v>0</v>
      </c>
      <c r="I1236" s="54">
        <f>'Request Details'!$H$5*PQ_Test_UPDOWN[[#This Row],[Rate]]*15</f>
        <v>1.5999999999999999</v>
      </c>
      <c r="Q1236" s="35"/>
    </row>
    <row r="1237" spans="2:17" x14ac:dyDescent="0.3">
      <c r="B1237" s="34">
        <f>TEXT(PQ_Test_UPDOWN[[#This Row],[Timestep]]*"00:00:04","HH:MM:SS")+0</f>
        <v>5.5972222222222222E-2</v>
      </c>
      <c r="C1237" s="33">
        <v>1209</v>
      </c>
      <c r="D1237" s="33" t="s">
        <v>30</v>
      </c>
      <c r="E1237" s="33">
        <v>1</v>
      </c>
      <c r="F1237" s="43">
        <v>1.0666666666666666E-2</v>
      </c>
      <c r="G1237" s="43">
        <f>IFERROR(G1236+PQ_Test_UPDOWN[[#This Row],[Factor]]*PQ_Test_UPDOWN[[#This Row],[Rate]]*IF(Test_type="Up &amp; Down combined",1,0),0)</f>
        <v>0</v>
      </c>
      <c r="H1237" s="54">
        <f>'Request Details'!$H$5*PQ_Test_UPDOWN[[#This Row],[Profile]]</f>
        <v>0</v>
      </c>
      <c r="I1237" s="54">
        <f>'Request Details'!$H$5*PQ_Test_UPDOWN[[#This Row],[Rate]]*15</f>
        <v>1.5999999999999999</v>
      </c>
      <c r="Q1237" s="35"/>
    </row>
    <row r="1238" spans="2:17" x14ac:dyDescent="0.3">
      <c r="B1238" s="34">
        <f>TEXT(PQ_Test_UPDOWN[[#This Row],[Timestep]]*"00:00:04","HH:MM:SS")+0</f>
        <v>5.6018518518518523E-2</v>
      </c>
      <c r="C1238" s="33">
        <v>1210</v>
      </c>
      <c r="D1238" s="33" t="s">
        <v>30</v>
      </c>
      <c r="E1238" s="33">
        <v>1</v>
      </c>
      <c r="F1238" s="43">
        <v>1.0666666666666666E-2</v>
      </c>
      <c r="G1238" s="43">
        <f>IFERROR(G1237+PQ_Test_UPDOWN[[#This Row],[Factor]]*PQ_Test_UPDOWN[[#This Row],[Rate]]*IF(Test_type="Up &amp; Down combined",1,0),0)</f>
        <v>0</v>
      </c>
      <c r="H1238" s="54">
        <f>'Request Details'!$H$5*PQ_Test_UPDOWN[[#This Row],[Profile]]</f>
        <v>0</v>
      </c>
      <c r="I1238" s="54">
        <f>'Request Details'!$H$5*PQ_Test_UPDOWN[[#This Row],[Rate]]*15</f>
        <v>1.5999999999999999</v>
      </c>
      <c r="Q1238" s="35"/>
    </row>
    <row r="1239" spans="2:17" x14ac:dyDescent="0.3">
      <c r="B1239" s="34">
        <f>TEXT(PQ_Test_UPDOWN[[#This Row],[Timestep]]*"00:00:04","HH:MM:SS")+0</f>
        <v>5.6064814814814817E-2</v>
      </c>
      <c r="C1239" s="33">
        <v>1211</v>
      </c>
      <c r="D1239" s="33" t="s">
        <v>30</v>
      </c>
      <c r="E1239" s="33">
        <v>1</v>
      </c>
      <c r="F1239" s="43">
        <v>1.0666666666666666E-2</v>
      </c>
      <c r="G1239" s="43">
        <f>IFERROR(G1238+PQ_Test_UPDOWN[[#This Row],[Factor]]*PQ_Test_UPDOWN[[#This Row],[Rate]]*IF(Test_type="Up &amp; Down combined",1,0),0)</f>
        <v>0</v>
      </c>
      <c r="H1239" s="54">
        <f>'Request Details'!$H$5*PQ_Test_UPDOWN[[#This Row],[Profile]]</f>
        <v>0</v>
      </c>
      <c r="I1239" s="54">
        <f>'Request Details'!$H$5*PQ_Test_UPDOWN[[#This Row],[Rate]]*15</f>
        <v>1.5999999999999999</v>
      </c>
      <c r="Q1239" s="35"/>
    </row>
    <row r="1240" spans="2:17" x14ac:dyDescent="0.3">
      <c r="B1240" s="34">
        <f>TEXT(PQ_Test_UPDOWN[[#This Row],[Timestep]]*"00:00:04","HH:MM:SS")+0</f>
        <v>5.6111111111111112E-2</v>
      </c>
      <c r="C1240" s="33">
        <v>1212</v>
      </c>
      <c r="D1240" s="33" t="s">
        <v>30</v>
      </c>
      <c r="E1240" s="33">
        <v>1</v>
      </c>
      <c r="F1240" s="43">
        <v>1.0666666666666666E-2</v>
      </c>
      <c r="G1240" s="43">
        <f>IFERROR(G1239+PQ_Test_UPDOWN[[#This Row],[Factor]]*PQ_Test_UPDOWN[[#This Row],[Rate]]*IF(Test_type="Up &amp; Down combined",1,0),0)</f>
        <v>0</v>
      </c>
      <c r="H1240" s="54">
        <f>'Request Details'!$H$5*PQ_Test_UPDOWN[[#This Row],[Profile]]</f>
        <v>0</v>
      </c>
      <c r="I1240" s="54">
        <f>'Request Details'!$H$5*PQ_Test_UPDOWN[[#This Row],[Rate]]*15</f>
        <v>1.5999999999999999</v>
      </c>
      <c r="Q1240" s="35"/>
    </row>
    <row r="1241" spans="2:17" x14ac:dyDescent="0.3">
      <c r="B1241" s="34">
        <f>TEXT(PQ_Test_UPDOWN[[#This Row],[Timestep]]*"00:00:04","HH:MM:SS")+0</f>
        <v>5.6157407407407406E-2</v>
      </c>
      <c r="C1241" s="33">
        <v>1213</v>
      </c>
      <c r="D1241" s="33" t="s">
        <v>30</v>
      </c>
      <c r="E1241" s="33">
        <v>1</v>
      </c>
      <c r="F1241" s="43">
        <v>1.0666666666666666E-2</v>
      </c>
      <c r="G1241" s="43">
        <f>IFERROR(G1240+PQ_Test_UPDOWN[[#This Row],[Factor]]*PQ_Test_UPDOWN[[#This Row],[Rate]]*IF(Test_type="Up &amp; Down combined",1,0),0)</f>
        <v>0</v>
      </c>
      <c r="H1241" s="54">
        <f>'Request Details'!$H$5*PQ_Test_UPDOWN[[#This Row],[Profile]]</f>
        <v>0</v>
      </c>
      <c r="I1241" s="54">
        <f>'Request Details'!$H$5*PQ_Test_UPDOWN[[#This Row],[Rate]]*15</f>
        <v>1.5999999999999999</v>
      </c>
      <c r="Q1241" s="35"/>
    </row>
    <row r="1242" spans="2:17" x14ac:dyDescent="0.3">
      <c r="B1242" s="34">
        <f>TEXT(PQ_Test_UPDOWN[[#This Row],[Timestep]]*"00:00:04","HH:MM:SS")+0</f>
        <v>5.62037037037037E-2</v>
      </c>
      <c r="C1242" s="33">
        <v>1214</v>
      </c>
      <c r="D1242" s="33" t="s">
        <v>30</v>
      </c>
      <c r="E1242" s="33">
        <v>1</v>
      </c>
      <c r="F1242" s="43">
        <v>1.0666666666666666E-2</v>
      </c>
      <c r="G1242" s="43">
        <f>IFERROR(G1241+PQ_Test_UPDOWN[[#This Row],[Factor]]*PQ_Test_UPDOWN[[#This Row],[Rate]]*IF(Test_type="Up &amp; Down combined",1,0),0)</f>
        <v>0</v>
      </c>
      <c r="H1242" s="54">
        <f>'Request Details'!$H$5*PQ_Test_UPDOWN[[#This Row],[Profile]]</f>
        <v>0</v>
      </c>
      <c r="I1242" s="54">
        <f>'Request Details'!$H$5*PQ_Test_UPDOWN[[#This Row],[Rate]]*15</f>
        <v>1.5999999999999999</v>
      </c>
      <c r="Q1242" s="35"/>
    </row>
    <row r="1243" spans="2:17" x14ac:dyDescent="0.3">
      <c r="B1243" s="34">
        <f>TEXT(PQ_Test_UPDOWN[[#This Row],[Timestep]]*"00:00:04","HH:MM:SS")+0</f>
        <v>5.6250000000000001E-2</v>
      </c>
      <c r="C1243" s="33">
        <v>1215</v>
      </c>
      <c r="D1243" s="33" t="s">
        <v>30</v>
      </c>
      <c r="E1243" s="33">
        <v>1</v>
      </c>
      <c r="F1243" s="43">
        <v>1.0666666666666666E-2</v>
      </c>
      <c r="G1243" s="43">
        <f>IFERROR(G1242+PQ_Test_UPDOWN[[#This Row],[Factor]]*PQ_Test_UPDOWN[[#This Row],[Rate]]*IF(Test_type="Up &amp; Down combined",1,0),0)</f>
        <v>0</v>
      </c>
      <c r="H1243" s="54">
        <f>'Request Details'!$H$5*PQ_Test_UPDOWN[[#This Row],[Profile]]</f>
        <v>0</v>
      </c>
      <c r="I1243" s="54">
        <f>'Request Details'!$H$5*PQ_Test_UPDOWN[[#This Row],[Rate]]*15</f>
        <v>1.5999999999999999</v>
      </c>
      <c r="Q1243" s="35"/>
    </row>
    <row r="1244" spans="2:17" x14ac:dyDescent="0.3">
      <c r="B1244" s="34">
        <f>TEXT(PQ_Test_UPDOWN[[#This Row],[Timestep]]*"00:00:04","HH:MM:SS")+0</f>
        <v>5.6296296296296296E-2</v>
      </c>
      <c r="C1244" s="33">
        <v>1216</v>
      </c>
      <c r="D1244" s="33" t="s">
        <v>30</v>
      </c>
      <c r="E1244" s="33">
        <v>1</v>
      </c>
      <c r="F1244" s="43">
        <v>1.0666666666666666E-2</v>
      </c>
      <c r="G1244" s="43">
        <f>IFERROR(G1243+PQ_Test_UPDOWN[[#This Row],[Factor]]*PQ_Test_UPDOWN[[#This Row],[Rate]]*IF(Test_type="Up &amp; Down combined",1,0),0)</f>
        <v>0</v>
      </c>
      <c r="H1244" s="54">
        <f>'Request Details'!$H$5*PQ_Test_UPDOWN[[#This Row],[Profile]]</f>
        <v>0</v>
      </c>
      <c r="I1244" s="54">
        <f>'Request Details'!$H$5*PQ_Test_UPDOWN[[#This Row],[Rate]]*15</f>
        <v>1.5999999999999999</v>
      </c>
      <c r="Q1244" s="35"/>
    </row>
    <row r="1245" spans="2:17" x14ac:dyDescent="0.3">
      <c r="B1245" s="34">
        <f>TEXT(PQ_Test_UPDOWN[[#This Row],[Timestep]]*"00:00:04","HH:MM:SS")+0</f>
        <v>5.634259259259259E-2</v>
      </c>
      <c r="C1245" s="33">
        <v>1217</v>
      </c>
      <c r="D1245" s="33" t="s">
        <v>31</v>
      </c>
      <c r="E1245" s="33">
        <v>-1</v>
      </c>
      <c r="F1245" s="43">
        <v>0.01</v>
      </c>
      <c r="G1245" s="43">
        <f>IFERROR(G1244+PQ_Test_UPDOWN[[#This Row],[Factor]]*PQ_Test_UPDOWN[[#This Row],[Rate]]*IF(Test_type="Up &amp; Down combined",1,0),0)</f>
        <v>0</v>
      </c>
      <c r="H1245" s="54">
        <f>'Request Details'!$H$5*PQ_Test_UPDOWN[[#This Row],[Profile]]</f>
        <v>0</v>
      </c>
      <c r="I1245" s="54">
        <f>'Request Details'!$H$5*PQ_Test_UPDOWN[[#This Row],[Rate]]*15</f>
        <v>1.5</v>
      </c>
      <c r="Q1245" s="35"/>
    </row>
    <row r="1246" spans="2:17" x14ac:dyDescent="0.3">
      <c r="B1246" s="34">
        <f>TEXT(PQ_Test_UPDOWN[[#This Row],[Timestep]]*"00:00:04","HH:MM:SS")+0</f>
        <v>5.6388888888888884E-2</v>
      </c>
      <c r="C1246" s="33">
        <v>1218</v>
      </c>
      <c r="D1246" s="33" t="s">
        <v>31</v>
      </c>
      <c r="E1246" s="33">
        <v>-1</v>
      </c>
      <c r="F1246" s="43">
        <v>0.01</v>
      </c>
      <c r="G1246" s="43">
        <f>IFERROR(G1245+PQ_Test_UPDOWN[[#This Row],[Factor]]*PQ_Test_UPDOWN[[#This Row],[Rate]]*IF(Test_type="Up &amp; Down combined",1,0),0)</f>
        <v>0</v>
      </c>
      <c r="H1246" s="54">
        <f>'Request Details'!$H$5*PQ_Test_UPDOWN[[#This Row],[Profile]]</f>
        <v>0</v>
      </c>
      <c r="I1246" s="54">
        <f>'Request Details'!$H$5*PQ_Test_UPDOWN[[#This Row],[Rate]]*15</f>
        <v>1.5</v>
      </c>
      <c r="Q1246" s="35"/>
    </row>
    <row r="1247" spans="2:17" x14ac:dyDescent="0.3">
      <c r="B1247" s="34">
        <f>TEXT(PQ_Test_UPDOWN[[#This Row],[Timestep]]*"00:00:04","HH:MM:SS")+0</f>
        <v>5.6435185185185179E-2</v>
      </c>
      <c r="C1247" s="33">
        <v>1219</v>
      </c>
      <c r="D1247" s="33" t="s">
        <v>31</v>
      </c>
      <c r="E1247" s="33">
        <v>-1</v>
      </c>
      <c r="F1247" s="43">
        <v>0.01</v>
      </c>
      <c r="G1247" s="43">
        <f>IFERROR(G1246+PQ_Test_UPDOWN[[#This Row],[Factor]]*PQ_Test_UPDOWN[[#This Row],[Rate]]*IF(Test_type="Up &amp; Down combined",1,0),0)</f>
        <v>0</v>
      </c>
      <c r="H1247" s="54">
        <f>'Request Details'!$H$5*PQ_Test_UPDOWN[[#This Row],[Profile]]</f>
        <v>0</v>
      </c>
      <c r="I1247" s="54">
        <f>'Request Details'!$H$5*PQ_Test_UPDOWN[[#This Row],[Rate]]*15</f>
        <v>1.5</v>
      </c>
      <c r="Q1247" s="35"/>
    </row>
    <row r="1248" spans="2:17" x14ac:dyDescent="0.3">
      <c r="B1248" s="34">
        <f>TEXT(PQ_Test_UPDOWN[[#This Row],[Timestep]]*"00:00:04","HH:MM:SS")+0</f>
        <v>5.6481481481481487E-2</v>
      </c>
      <c r="C1248" s="33">
        <v>1220</v>
      </c>
      <c r="D1248" s="33" t="s">
        <v>31</v>
      </c>
      <c r="E1248" s="33">
        <v>-1</v>
      </c>
      <c r="F1248" s="43">
        <v>0.01</v>
      </c>
      <c r="G1248" s="43">
        <f>IFERROR(G1247+PQ_Test_UPDOWN[[#This Row],[Factor]]*PQ_Test_UPDOWN[[#This Row],[Rate]]*IF(Test_type="Up &amp; Down combined",1,0),0)</f>
        <v>0</v>
      </c>
      <c r="H1248" s="54">
        <f>'Request Details'!$H$5*PQ_Test_UPDOWN[[#This Row],[Profile]]</f>
        <v>0</v>
      </c>
      <c r="I1248" s="54">
        <f>'Request Details'!$H$5*PQ_Test_UPDOWN[[#This Row],[Rate]]*15</f>
        <v>1.5</v>
      </c>
      <c r="Q1248" s="35"/>
    </row>
    <row r="1249" spans="2:17" x14ac:dyDescent="0.3">
      <c r="B1249" s="34">
        <f>TEXT(PQ_Test_UPDOWN[[#This Row],[Timestep]]*"00:00:04","HH:MM:SS")+0</f>
        <v>5.6527777777777781E-2</v>
      </c>
      <c r="C1249" s="33">
        <v>1221</v>
      </c>
      <c r="D1249" s="33" t="s">
        <v>31</v>
      </c>
      <c r="E1249" s="33">
        <v>-1</v>
      </c>
      <c r="F1249" s="43">
        <v>0.01</v>
      </c>
      <c r="G1249" s="43">
        <f>IFERROR(G1248+PQ_Test_UPDOWN[[#This Row],[Factor]]*PQ_Test_UPDOWN[[#This Row],[Rate]]*IF(Test_type="Up &amp; Down combined",1,0),0)</f>
        <v>0</v>
      </c>
      <c r="H1249" s="54">
        <f>'Request Details'!$H$5*PQ_Test_UPDOWN[[#This Row],[Profile]]</f>
        <v>0</v>
      </c>
      <c r="I1249" s="54">
        <f>'Request Details'!$H$5*PQ_Test_UPDOWN[[#This Row],[Rate]]*15</f>
        <v>1.5</v>
      </c>
      <c r="Q1249" s="35"/>
    </row>
    <row r="1250" spans="2:17" x14ac:dyDescent="0.3">
      <c r="B1250" s="34">
        <f>TEXT(PQ_Test_UPDOWN[[#This Row],[Timestep]]*"00:00:04","HH:MM:SS")+0</f>
        <v>5.6574074074074075E-2</v>
      </c>
      <c r="C1250" s="33">
        <v>1222</v>
      </c>
      <c r="D1250" s="33" t="s">
        <v>31</v>
      </c>
      <c r="E1250" s="33">
        <v>-1</v>
      </c>
      <c r="F1250" s="43">
        <v>0.01</v>
      </c>
      <c r="G1250" s="43">
        <f>IFERROR(G1249+PQ_Test_UPDOWN[[#This Row],[Factor]]*PQ_Test_UPDOWN[[#This Row],[Rate]]*IF(Test_type="Up &amp; Down combined",1,0),0)</f>
        <v>0</v>
      </c>
      <c r="H1250" s="54">
        <f>'Request Details'!$H$5*PQ_Test_UPDOWN[[#This Row],[Profile]]</f>
        <v>0</v>
      </c>
      <c r="I1250" s="54">
        <f>'Request Details'!$H$5*PQ_Test_UPDOWN[[#This Row],[Rate]]*15</f>
        <v>1.5</v>
      </c>
      <c r="Q1250" s="35"/>
    </row>
    <row r="1251" spans="2:17" x14ac:dyDescent="0.3">
      <c r="B1251" s="34">
        <f>TEXT(PQ_Test_UPDOWN[[#This Row],[Timestep]]*"00:00:04","HH:MM:SS")+0</f>
        <v>5.6620370370370376E-2</v>
      </c>
      <c r="C1251" s="33">
        <v>1223</v>
      </c>
      <c r="D1251" s="33" t="s">
        <v>31</v>
      </c>
      <c r="E1251" s="33">
        <v>-1</v>
      </c>
      <c r="F1251" s="43">
        <v>0.01</v>
      </c>
      <c r="G1251" s="43">
        <f>IFERROR(G1250+PQ_Test_UPDOWN[[#This Row],[Factor]]*PQ_Test_UPDOWN[[#This Row],[Rate]]*IF(Test_type="Up &amp; Down combined",1,0),0)</f>
        <v>0</v>
      </c>
      <c r="H1251" s="54">
        <f>'Request Details'!$H$5*PQ_Test_UPDOWN[[#This Row],[Profile]]</f>
        <v>0</v>
      </c>
      <c r="I1251" s="54">
        <f>'Request Details'!$H$5*PQ_Test_UPDOWN[[#This Row],[Rate]]*15</f>
        <v>1.5</v>
      </c>
      <c r="Q1251" s="35"/>
    </row>
    <row r="1252" spans="2:17" x14ac:dyDescent="0.3">
      <c r="B1252" s="34">
        <f>TEXT(PQ_Test_UPDOWN[[#This Row],[Timestep]]*"00:00:04","HH:MM:SS")+0</f>
        <v>5.6666666666666671E-2</v>
      </c>
      <c r="C1252" s="33">
        <v>1224</v>
      </c>
      <c r="D1252" s="33" t="s">
        <v>31</v>
      </c>
      <c r="E1252" s="33">
        <v>-1</v>
      </c>
      <c r="F1252" s="43">
        <v>0.01</v>
      </c>
      <c r="G1252" s="43">
        <f>IFERROR(G1251+PQ_Test_UPDOWN[[#This Row],[Factor]]*PQ_Test_UPDOWN[[#This Row],[Rate]]*IF(Test_type="Up &amp; Down combined",1,0),0)</f>
        <v>0</v>
      </c>
      <c r="H1252" s="54">
        <f>'Request Details'!$H$5*PQ_Test_UPDOWN[[#This Row],[Profile]]</f>
        <v>0</v>
      </c>
      <c r="I1252" s="54">
        <f>'Request Details'!$H$5*PQ_Test_UPDOWN[[#This Row],[Rate]]*15</f>
        <v>1.5</v>
      </c>
      <c r="Q1252" s="35"/>
    </row>
    <row r="1253" spans="2:17" x14ac:dyDescent="0.3">
      <c r="B1253" s="34">
        <f>TEXT(PQ_Test_UPDOWN[[#This Row],[Timestep]]*"00:00:04","HH:MM:SS")+0</f>
        <v>5.6712962962962965E-2</v>
      </c>
      <c r="C1253" s="33">
        <v>1225</v>
      </c>
      <c r="D1253" s="33" t="s">
        <v>31</v>
      </c>
      <c r="E1253" s="33">
        <v>-1</v>
      </c>
      <c r="F1253" s="43">
        <v>0.01</v>
      </c>
      <c r="G1253" s="43">
        <f>IFERROR(G1252+PQ_Test_UPDOWN[[#This Row],[Factor]]*PQ_Test_UPDOWN[[#This Row],[Rate]]*IF(Test_type="Up &amp; Down combined",1,0),0)</f>
        <v>0</v>
      </c>
      <c r="H1253" s="54">
        <f>'Request Details'!$H$5*PQ_Test_UPDOWN[[#This Row],[Profile]]</f>
        <v>0</v>
      </c>
      <c r="I1253" s="54">
        <f>'Request Details'!$H$5*PQ_Test_UPDOWN[[#This Row],[Rate]]*15</f>
        <v>1.5</v>
      </c>
      <c r="Q1253" s="35"/>
    </row>
    <row r="1254" spans="2:17" x14ac:dyDescent="0.3">
      <c r="B1254" s="34">
        <f>TEXT(PQ_Test_UPDOWN[[#This Row],[Timestep]]*"00:00:04","HH:MM:SS")+0</f>
        <v>5.6759259259259259E-2</v>
      </c>
      <c r="C1254" s="33">
        <v>1226</v>
      </c>
      <c r="D1254" s="33" t="s">
        <v>31</v>
      </c>
      <c r="E1254" s="33">
        <v>-1</v>
      </c>
      <c r="F1254" s="43">
        <v>0.01</v>
      </c>
      <c r="G1254" s="43">
        <f>IFERROR(G1253+PQ_Test_UPDOWN[[#This Row],[Factor]]*PQ_Test_UPDOWN[[#This Row],[Rate]]*IF(Test_type="Up &amp; Down combined",1,0),0)</f>
        <v>0</v>
      </c>
      <c r="H1254" s="54">
        <f>'Request Details'!$H$5*PQ_Test_UPDOWN[[#This Row],[Profile]]</f>
        <v>0</v>
      </c>
      <c r="I1254" s="54">
        <f>'Request Details'!$H$5*PQ_Test_UPDOWN[[#This Row],[Rate]]*15</f>
        <v>1.5</v>
      </c>
      <c r="Q1254" s="35"/>
    </row>
    <row r="1255" spans="2:17" x14ac:dyDescent="0.3">
      <c r="B1255" s="34">
        <f>TEXT(PQ_Test_UPDOWN[[#This Row],[Timestep]]*"00:00:04","HH:MM:SS")+0</f>
        <v>5.6805555555555554E-2</v>
      </c>
      <c r="C1255" s="33">
        <v>1227</v>
      </c>
      <c r="D1255" s="33" t="s">
        <v>31</v>
      </c>
      <c r="E1255" s="33">
        <v>-1</v>
      </c>
      <c r="F1255" s="43">
        <v>0.01</v>
      </c>
      <c r="G1255" s="43">
        <f>IFERROR(G1254+PQ_Test_UPDOWN[[#This Row],[Factor]]*PQ_Test_UPDOWN[[#This Row],[Rate]]*IF(Test_type="Up &amp; Down combined",1,0),0)</f>
        <v>0</v>
      </c>
      <c r="H1255" s="54">
        <f>'Request Details'!$H$5*PQ_Test_UPDOWN[[#This Row],[Profile]]</f>
        <v>0</v>
      </c>
      <c r="I1255" s="54">
        <f>'Request Details'!$H$5*PQ_Test_UPDOWN[[#This Row],[Rate]]*15</f>
        <v>1.5</v>
      </c>
      <c r="Q1255" s="35"/>
    </row>
    <row r="1256" spans="2:17" x14ac:dyDescent="0.3">
      <c r="B1256" s="34">
        <f>TEXT(PQ_Test_UPDOWN[[#This Row],[Timestep]]*"00:00:04","HH:MM:SS")+0</f>
        <v>5.6851851851851855E-2</v>
      </c>
      <c r="C1256" s="33">
        <v>1228</v>
      </c>
      <c r="D1256" s="33" t="s">
        <v>31</v>
      </c>
      <c r="E1256" s="33">
        <v>-1</v>
      </c>
      <c r="F1256" s="43">
        <v>0.01</v>
      </c>
      <c r="G1256" s="43">
        <f>IFERROR(G1255+PQ_Test_UPDOWN[[#This Row],[Factor]]*PQ_Test_UPDOWN[[#This Row],[Rate]]*IF(Test_type="Up &amp; Down combined",1,0),0)</f>
        <v>0</v>
      </c>
      <c r="H1256" s="54">
        <f>'Request Details'!$H$5*PQ_Test_UPDOWN[[#This Row],[Profile]]</f>
        <v>0</v>
      </c>
      <c r="I1256" s="54">
        <f>'Request Details'!$H$5*PQ_Test_UPDOWN[[#This Row],[Rate]]*15</f>
        <v>1.5</v>
      </c>
      <c r="Q1256" s="35"/>
    </row>
    <row r="1257" spans="2:17" x14ac:dyDescent="0.3">
      <c r="B1257" s="34">
        <f>TEXT(PQ_Test_UPDOWN[[#This Row],[Timestep]]*"00:00:04","HH:MM:SS")+0</f>
        <v>5.6898148148148149E-2</v>
      </c>
      <c r="C1257" s="33">
        <v>1229</v>
      </c>
      <c r="D1257" s="33" t="s">
        <v>31</v>
      </c>
      <c r="E1257" s="33">
        <v>-1</v>
      </c>
      <c r="F1257" s="43">
        <v>0.01</v>
      </c>
      <c r="G1257" s="43">
        <f>IFERROR(G1256+PQ_Test_UPDOWN[[#This Row],[Factor]]*PQ_Test_UPDOWN[[#This Row],[Rate]]*IF(Test_type="Up &amp; Down combined",1,0),0)</f>
        <v>0</v>
      </c>
      <c r="H1257" s="54">
        <f>'Request Details'!$H$5*PQ_Test_UPDOWN[[#This Row],[Profile]]</f>
        <v>0</v>
      </c>
      <c r="I1257" s="54">
        <f>'Request Details'!$H$5*PQ_Test_UPDOWN[[#This Row],[Rate]]*15</f>
        <v>1.5</v>
      </c>
      <c r="Q1257" s="35"/>
    </row>
    <row r="1258" spans="2:17" x14ac:dyDescent="0.3">
      <c r="B1258" s="34">
        <f>TEXT(PQ_Test_UPDOWN[[#This Row],[Timestep]]*"00:00:04","HH:MM:SS")+0</f>
        <v>5.6944444444444443E-2</v>
      </c>
      <c r="C1258" s="33">
        <v>1230</v>
      </c>
      <c r="D1258" s="33" t="s">
        <v>31</v>
      </c>
      <c r="E1258" s="33">
        <v>-1</v>
      </c>
      <c r="F1258" s="43">
        <v>0.01</v>
      </c>
      <c r="G1258" s="43">
        <f>IFERROR(G1257+PQ_Test_UPDOWN[[#This Row],[Factor]]*PQ_Test_UPDOWN[[#This Row],[Rate]]*IF(Test_type="Up &amp; Down combined",1,0),0)</f>
        <v>0</v>
      </c>
      <c r="H1258" s="54">
        <f>'Request Details'!$H$5*PQ_Test_UPDOWN[[#This Row],[Profile]]</f>
        <v>0</v>
      </c>
      <c r="I1258" s="54">
        <f>'Request Details'!$H$5*PQ_Test_UPDOWN[[#This Row],[Rate]]*15</f>
        <v>1.5</v>
      </c>
      <c r="Q1258" s="35"/>
    </row>
    <row r="1259" spans="2:17" x14ac:dyDescent="0.3">
      <c r="B1259" s="34">
        <f>TEXT(PQ_Test_UPDOWN[[#This Row],[Timestep]]*"00:00:04","HH:MM:SS")+0</f>
        <v>5.6990740740740738E-2</v>
      </c>
      <c r="C1259" s="33">
        <v>1231</v>
      </c>
      <c r="D1259" s="33" t="s">
        <v>31</v>
      </c>
      <c r="E1259" s="33">
        <v>-1</v>
      </c>
      <c r="F1259" s="43">
        <v>0.01</v>
      </c>
      <c r="G1259" s="43">
        <f>IFERROR(G1258+PQ_Test_UPDOWN[[#This Row],[Factor]]*PQ_Test_UPDOWN[[#This Row],[Rate]]*IF(Test_type="Up &amp; Down combined",1,0),0)</f>
        <v>0</v>
      </c>
      <c r="H1259" s="54">
        <f>'Request Details'!$H$5*PQ_Test_UPDOWN[[#This Row],[Profile]]</f>
        <v>0</v>
      </c>
      <c r="I1259" s="54">
        <f>'Request Details'!$H$5*PQ_Test_UPDOWN[[#This Row],[Rate]]*15</f>
        <v>1.5</v>
      </c>
      <c r="Q1259" s="35"/>
    </row>
    <row r="1260" spans="2:17" x14ac:dyDescent="0.3">
      <c r="B1260" s="34">
        <f>TEXT(PQ_Test_UPDOWN[[#This Row],[Timestep]]*"00:00:04","HH:MM:SS")+0</f>
        <v>5.7037037037037032E-2</v>
      </c>
      <c r="C1260" s="33">
        <v>1232</v>
      </c>
      <c r="D1260" s="33" t="s">
        <v>31</v>
      </c>
      <c r="E1260" s="33">
        <v>-1</v>
      </c>
      <c r="F1260" s="43">
        <v>0.01</v>
      </c>
      <c r="G1260" s="43">
        <f>IFERROR(G1259+PQ_Test_UPDOWN[[#This Row],[Factor]]*PQ_Test_UPDOWN[[#This Row],[Rate]]*IF(Test_type="Up &amp; Down combined",1,0),0)</f>
        <v>0</v>
      </c>
      <c r="H1260" s="54">
        <f>'Request Details'!$H$5*PQ_Test_UPDOWN[[#This Row],[Profile]]</f>
        <v>0</v>
      </c>
      <c r="I1260" s="54">
        <f>'Request Details'!$H$5*PQ_Test_UPDOWN[[#This Row],[Rate]]*15</f>
        <v>1.5</v>
      </c>
      <c r="Q1260" s="35"/>
    </row>
    <row r="1261" spans="2:17" x14ac:dyDescent="0.3">
      <c r="B1261" s="34">
        <f>TEXT(PQ_Test_UPDOWN[[#This Row],[Timestep]]*"00:00:04","HH:MM:SS")+0</f>
        <v>5.708333333333334E-2</v>
      </c>
      <c r="C1261" s="33">
        <v>1233</v>
      </c>
      <c r="D1261" s="33" t="s">
        <v>31</v>
      </c>
      <c r="E1261" s="33">
        <v>-1</v>
      </c>
      <c r="F1261" s="43">
        <v>0.01</v>
      </c>
      <c r="G1261" s="43">
        <f>IFERROR(G1260+PQ_Test_UPDOWN[[#This Row],[Factor]]*PQ_Test_UPDOWN[[#This Row],[Rate]]*IF(Test_type="Up &amp; Down combined",1,0),0)</f>
        <v>0</v>
      </c>
      <c r="H1261" s="54">
        <f>'Request Details'!$H$5*PQ_Test_UPDOWN[[#This Row],[Profile]]</f>
        <v>0</v>
      </c>
      <c r="I1261" s="54">
        <f>'Request Details'!$H$5*PQ_Test_UPDOWN[[#This Row],[Rate]]*15</f>
        <v>1.5</v>
      </c>
      <c r="Q1261" s="35"/>
    </row>
    <row r="1262" spans="2:17" x14ac:dyDescent="0.3">
      <c r="B1262" s="34">
        <f>TEXT(PQ_Test_UPDOWN[[#This Row],[Timestep]]*"00:00:04","HH:MM:SS")+0</f>
        <v>5.7129629629629634E-2</v>
      </c>
      <c r="C1262" s="33">
        <v>1234</v>
      </c>
      <c r="D1262" s="33" t="s">
        <v>31</v>
      </c>
      <c r="E1262" s="33">
        <v>-1</v>
      </c>
      <c r="F1262" s="43">
        <v>0.01</v>
      </c>
      <c r="G1262" s="43">
        <f>IFERROR(G1261+PQ_Test_UPDOWN[[#This Row],[Factor]]*PQ_Test_UPDOWN[[#This Row],[Rate]]*IF(Test_type="Up &amp; Down combined",1,0),0)</f>
        <v>0</v>
      </c>
      <c r="H1262" s="54">
        <f>'Request Details'!$H$5*PQ_Test_UPDOWN[[#This Row],[Profile]]</f>
        <v>0</v>
      </c>
      <c r="I1262" s="54">
        <f>'Request Details'!$H$5*PQ_Test_UPDOWN[[#This Row],[Rate]]*15</f>
        <v>1.5</v>
      </c>
      <c r="Q1262" s="35"/>
    </row>
    <row r="1263" spans="2:17" x14ac:dyDescent="0.3">
      <c r="B1263" s="34">
        <f>TEXT(PQ_Test_UPDOWN[[#This Row],[Timestep]]*"00:00:04","HH:MM:SS")+0</f>
        <v>5.7175925925925929E-2</v>
      </c>
      <c r="C1263" s="33">
        <v>1235</v>
      </c>
      <c r="D1263" s="33" t="s">
        <v>31</v>
      </c>
      <c r="E1263" s="33">
        <v>-1</v>
      </c>
      <c r="F1263" s="43">
        <v>0.01</v>
      </c>
      <c r="G1263" s="43">
        <f>IFERROR(G1262+PQ_Test_UPDOWN[[#This Row],[Factor]]*PQ_Test_UPDOWN[[#This Row],[Rate]]*IF(Test_type="Up &amp; Down combined",1,0),0)</f>
        <v>0</v>
      </c>
      <c r="H1263" s="54">
        <f>'Request Details'!$H$5*PQ_Test_UPDOWN[[#This Row],[Profile]]</f>
        <v>0</v>
      </c>
      <c r="I1263" s="54">
        <f>'Request Details'!$H$5*PQ_Test_UPDOWN[[#This Row],[Rate]]*15</f>
        <v>1.5</v>
      </c>
      <c r="Q1263" s="35"/>
    </row>
    <row r="1264" spans="2:17" x14ac:dyDescent="0.3">
      <c r="B1264" s="34">
        <f>TEXT(PQ_Test_UPDOWN[[#This Row],[Timestep]]*"00:00:04","HH:MM:SS")+0</f>
        <v>5.7222222222222223E-2</v>
      </c>
      <c r="C1264" s="33">
        <v>1236</v>
      </c>
      <c r="D1264" s="33" t="s">
        <v>31</v>
      </c>
      <c r="E1264" s="33">
        <v>-1</v>
      </c>
      <c r="F1264" s="43">
        <v>0.01</v>
      </c>
      <c r="G1264" s="43">
        <f>IFERROR(G1263+PQ_Test_UPDOWN[[#This Row],[Factor]]*PQ_Test_UPDOWN[[#This Row],[Rate]]*IF(Test_type="Up &amp; Down combined",1,0),0)</f>
        <v>0</v>
      </c>
      <c r="H1264" s="54">
        <f>'Request Details'!$H$5*PQ_Test_UPDOWN[[#This Row],[Profile]]</f>
        <v>0</v>
      </c>
      <c r="I1264" s="54">
        <f>'Request Details'!$H$5*PQ_Test_UPDOWN[[#This Row],[Rate]]*15</f>
        <v>1.5</v>
      </c>
      <c r="Q1264" s="35"/>
    </row>
    <row r="1265" spans="2:17" x14ac:dyDescent="0.3">
      <c r="B1265" s="34">
        <f>TEXT(PQ_Test_UPDOWN[[#This Row],[Timestep]]*"00:00:04","HH:MM:SS")+0</f>
        <v>5.7268518518518517E-2</v>
      </c>
      <c r="C1265" s="33">
        <v>1237</v>
      </c>
      <c r="D1265" s="33" t="s">
        <v>31</v>
      </c>
      <c r="E1265" s="33">
        <v>-1</v>
      </c>
      <c r="F1265" s="43">
        <v>0.01</v>
      </c>
      <c r="G1265" s="43">
        <f>IFERROR(G1264+PQ_Test_UPDOWN[[#This Row],[Factor]]*PQ_Test_UPDOWN[[#This Row],[Rate]]*IF(Test_type="Up &amp; Down combined",1,0),0)</f>
        <v>0</v>
      </c>
      <c r="H1265" s="54">
        <f>'Request Details'!$H$5*PQ_Test_UPDOWN[[#This Row],[Profile]]</f>
        <v>0</v>
      </c>
      <c r="I1265" s="54">
        <f>'Request Details'!$H$5*PQ_Test_UPDOWN[[#This Row],[Rate]]*15</f>
        <v>1.5</v>
      </c>
      <c r="Q1265" s="35"/>
    </row>
    <row r="1266" spans="2:17" x14ac:dyDescent="0.3">
      <c r="B1266" s="34">
        <f>TEXT(PQ_Test_UPDOWN[[#This Row],[Timestep]]*"00:00:04","HH:MM:SS")+0</f>
        <v>5.7314814814814818E-2</v>
      </c>
      <c r="C1266" s="33">
        <v>1238</v>
      </c>
      <c r="D1266" s="33" t="s">
        <v>32</v>
      </c>
      <c r="E1266" s="33">
        <v>1</v>
      </c>
      <c r="F1266" s="43">
        <v>1.3114754098360656E-2</v>
      </c>
      <c r="G1266" s="43">
        <f>IFERROR(G1265+PQ_Test_UPDOWN[[#This Row],[Factor]]*PQ_Test_UPDOWN[[#This Row],[Rate]]*IF(Test_type="Up &amp; Down combined",1,0),0)</f>
        <v>0</v>
      </c>
      <c r="H1266" s="54">
        <f>'Request Details'!$H$5*PQ_Test_UPDOWN[[#This Row],[Profile]]</f>
        <v>0</v>
      </c>
      <c r="I1266" s="54">
        <f>'Request Details'!$H$5*PQ_Test_UPDOWN[[#This Row],[Rate]]*15</f>
        <v>1.9672131147540985</v>
      </c>
      <c r="Q1266" s="35"/>
    </row>
    <row r="1267" spans="2:17" x14ac:dyDescent="0.3">
      <c r="B1267" s="34">
        <f>TEXT(PQ_Test_UPDOWN[[#This Row],[Timestep]]*"00:00:04","HH:MM:SS")+0</f>
        <v>5.7361111111111113E-2</v>
      </c>
      <c r="C1267" s="33">
        <v>1239</v>
      </c>
      <c r="D1267" s="33" t="s">
        <v>32</v>
      </c>
      <c r="E1267" s="33">
        <v>1</v>
      </c>
      <c r="F1267" s="43">
        <v>1.3114754098360656E-2</v>
      </c>
      <c r="G1267" s="43">
        <f>IFERROR(G1266+PQ_Test_UPDOWN[[#This Row],[Factor]]*PQ_Test_UPDOWN[[#This Row],[Rate]]*IF(Test_type="Up &amp; Down combined",1,0),0)</f>
        <v>0</v>
      </c>
      <c r="H1267" s="54">
        <f>'Request Details'!$H$5*PQ_Test_UPDOWN[[#This Row],[Profile]]</f>
        <v>0</v>
      </c>
      <c r="I1267" s="54">
        <f>'Request Details'!$H$5*PQ_Test_UPDOWN[[#This Row],[Rate]]*15</f>
        <v>1.9672131147540985</v>
      </c>
      <c r="Q1267" s="35"/>
    </row>
    <row r="1268" spans="2:17" x14ac:dyDescent="0.3">
      <c r="B1268" s="34">
        <f>TEXT(PQ_Test_UPDOWN[[#This Row],[Timestep]]*"00:00:04","HH:MM:SS")+0</f>
        <v>5.7407407407407407E-2</v>
      </c>
      <c r="C1268" s="33">
        <v>1240</v>
      </c>
      <c r="D1268" s="33" t="s">
        <v>32</v>
      </c>
      <c r="E1268" s="33">
        <v>1</v>
      </c>
      <c r="F1268" s="43">
        <v>1.3114754098360656E-2</v>
      </c>
      <c r="G1268" s="43">
        <f>IFERROR(G1267+PQ_Test_UPDOWN[[#This Row],[Factor]]*PQ_Test_UPDOWN[[#This Row],[Rate]]*IF(Test_type="Up &amp; Down combined",1,0),0)</f>
        <v>0</v>
      </c>
      <c r="H1268" s="54">
        <f>'Request Details'!$H$5*PQ_Test_UPDOWN[[#This Row],[Profile]]</f>
        <v>0</v>
      </c>
      <c r="I1268" s="54">
        <f>'Request Details'!$H$5*PQ_Test_UPDOWN[[#This Row],[Rate]]*15</f>
        <v>1.9672131147540985</v>
      </c>
      <c r="Q1268" s="35"/>
    </row>
    <row r="1269" spans="2:17" x14ac:dyDescent="0.3">
      <c r="B1269" s="34">
        <f>TEXT(PQ_Test_UPDOWN[[#This Row],[Timestep]]*"00:00:04","HH:MM:SS")+0</f>
        <v>5.7453703703703701E-2</v>
      </c>
      <c r="C1269" s="33">
        <v>1241</v>
      </c>
      <c r="D1269" s="33" t="s">
        <v>32</v>
      </c>
      <c r="E1269" s="33">
        <v>1</v>
      </c>
      <c r="F1269" s="43">
        <v>1.3114754098360656E-2</v>
      </c>
      <c r="G1269" s="43">
        <f>IFERROR(G1268+PQ_Test_UPDOWN[[#This Row],[Factor]]*PQ_Test_UPDOWN[[#This Row],[Rate]]*IF(Test_type="Up &amp; Down combined",1,0),0)</f>
        <v>0</v>
      </c>
      <c r="H1269" s="54">
        <f>'Request Details'!$H$5*PQ_Test_UPDOWN[[#This Row],[Profile]]</f>
        <v>0</v>
      </c>
      <c r="I1269" s="54">
        <f>'Request Details'!$H$5*PQ_Test_UPDOWN[[#This Row],[Rate]]*15</f>
        <v>1.9672131147540985</v>
      </c>
      <c r="Q1269" s="35"/>
    </row>
    <row r="1270" spans="2:17" x14ac:dyDescent="0.3">
      <c r="B1270" s="34">
        <f>TEXT(PQ_Test_UPDOWN[[#This Row],[Timestep]]*"00:00:04","HH:MM:SS")+0</f>
        <v>5.7499999999999996E-2</v>
      </c>
      <c r="C1270" s="33">
        <v>1242</v>
      </c>
      <c r="D1270" s="33" t="s">
        <v>32</v>
      </c>
      <c r="E1270" s="33">
        <v>1</v>
      </c>
      <c r="F1270" s="43">
        <v>1.3114754098360656E-2</v>
      </c>
      <c r="G1270" s="43">
        <f>IFERROR(G1269+PQ_Test_UPDOWN[[#This Row],[Factor]]*PQ_Test_UPDOWN[[#This Row],[Rate]]*IF(Test_type="Up &amp; Down combined",1,0),0)</f>
        <v>0</v>
      </c>
      <c r="H1270" s="54">
        <f>'Request Details'!$H$5*PQ_Test_UPDOWN[[#This Row],[Profile]]</f>
        <v>0</v>
      </c>
      <c r="I1270" s="54">
        <f>'Request Details'!$H$5*PQ_Test_UPDOWN[[#This Row],[Rate]]*15</f>
        <v>1.9672131147540985</v>
      </c>
      <c r="Q1270" s="35"/>
    </row>
    <row r="1271" spans="2:17" x14ac:dyDescent="0.3">
      <c r="B1271" s="34">
        <f>TEXT(PQ_Test_UPDOWN[[#This Row],[Timestep]]*"00:00:04","HH:MM:SS")+0</f>
        <v>5.7546296296296297E-2</v>
      </c>
      <c r="C1271" s="33">
        <v>1243</v>
      </c>
      <c r="D1271" s="33" t="s">
        <v>32</v>
      </c>
      <c r="E1271" s="33">
        <v>1</v>
      </c>
      <c r="F1271" s="43">
        <v>1.3114754098360656E-2</v>
      </c>
      <c r="G1271" s="43">
        <f>IFERROR(G1270+PQ_Test_UPDOWN[[#This Row],[Factor]]*PQ_Test_UPDOWN[[#This Row],[Rate]]*IF(Test_type="Up &amp; Down combined",1,0),0)</f>
        <v>0</v>
      </c>
      <c r="H1271" s="54">
        <f>'Request Details'!$H$5*PQ_Test_UPDOWN[[#This Row],[Profile]]</f>
        <v>0</v>
      </c>
      <c r="I1271" s="54">
        <f>'Request Details'!$H$5*PQ_Test_UPDOWN[[#This Row],[Rate]]*15</f>
        <v>1.9672131147540985</v>
      </c>
      <c r="Q1271" s="35"/>
    </row>
    <row r="1272" spans="2:17" x14ac:dyDescent="0.3">
      <c r="B1272" s="34">
        <f>TEXT(PQ_Test_UPDOWN[[#This Row],[Timestep]]*"00:00:04","HH:MM:SS")+0</f>
        <v>5.7592592592592591E-2</v>
      </c>
      <c r="C1272" s="33">
        <v>1244</v>
      </c>
      <c r="D1272" s="33" t="s">
        <v>32</v>
      </c>
      <c r="E1272" s="33">
        <v>1</v>
      </c>
      <c r="F1272" s="43">
        <v>1.3114754098360656E-2</v>
      </c>
      <c r="G1272" s="43">
        <f>IFERROR(G1271+PQ_Test_UPDOWN[[#This Row],[Factor]]*PQ_Test_UPDOWN[[#This Row],[Rate]]*IF(Test_type="Up &amp; Down combined",1,0),0)</f>
        <v>0</v>
      </c>
      <c r="H1272" s="54">
        <f>'Request Details'!$H$5*PQ_Test_UPDOWN[[#This Row],[Profile]]</f>
        <v>0</v>
      </c>
      <c r="I1272" s="54">
        <f>'Request Details'!$H$5*PQ_Test_UPDOWN[[#This Row],[Rate]]*15</f>
        <v>1.9672131147540985</v>
      </c>
      <c r="Q1272" s="35"/>
    </row>
    <row r="1273" spans="2:17" x14ac:dyDescent="0.3">
      <c r="B1273" s="34">
        <f>TEXT(PQ_Test_UPDOWN[[#This Row],[Timestep]]*"00:00:04","HH:MM:SS")+0</f>
        <v>5.7638888888888885E-2</v>
      </c>
      <c r="C1273" s="33">
        <v>1245</v>
      </c>
      <c r="D1273" s="33" t="s">
        <v>32</v>
      </c>
      <c r="E1273" s="33">
        <v>1</v>
      </c>
      <c r="F1273" s="43">
        <v>1.3114754098360656E-2</v>
      </c>
      <c r="G1273" s="43">
        <f>IFERROR(G1272+PQ_Test_UPDOWN[[#This Row],[Factor]]*PQ_Test_UPDOWN[[#This Row],[Rate]]*IF(Test_type="Up &amp; Down combined",1,0),0)</f>
        <v>0</v>
      </c>
      <c r="H1273" s="54">
        <f>'Request Details'!$H$5*PQ_Test_UPDOWN[[#This Row],[Profile]]</f>
        <v>0</v>
      </c>
      <c r="I1273" s="54">
        <f>'Request Details'!$H$5*PQ_Test_UPDOWN[[#This Row],[Rate]]*15</f>
        <v>1.9672131147540985</v>
      </c>
      <c r="Q1273" s="35"/>
    </row>
    <row r="1274" spans="2:17" x14ac:dyDescent="0.3">
      <c r="B1274" s="34">
        <f>TEXT(PQ_Test_UPDOWN[[#This Row],[Timestep]]*"00:00:04","HH:MM:SS")+0</f>
        <v>5.768518518518518E-2</v>
      </c>
      <c r="C1274" s="33">
        <v>1246</v>
      </c>
      <c r="D1274" s="33" t="s">
        <v>32</v>
      </c>
      <c r="E1274" s="33">
        <v>1</v>
      </c>
      <c r="F1274" s="43">
        <v>1.3114754098360656E-2</v>
      </c>
      <c r="G1274" s="43">
        <f>IFERROR(G1273+PQ_Test_UPDOWN[[#This Row],[Factor]]*PQ_Test_UPDOWN[[#This Row],[Rate]]*IF(Test_type="Up &amp; Down combined",1,0),0)</f>
        <v>0</v>
      </c>
      <c r="H1274" s="54">
        <f>'Request Details'!$H$5*PQ_Test_UPDOWN[[#This Row],[Profile]]</f>
        <v>0</v>
      </c>
      <c r="I1274" s="54">
        <f>'Request Details'!$H$5*PQ_Test_UPDOWN[[#This Row],[Rate]]*15</f>
        <v>1.9672131147540985</v>
      </c>
      <c r="Q1274" s="35"/>
    </row>
    <row r="1275" spans="2:17" x14ac:dyDescent="0.3">
      <c r="B1275" s="34">
        <f>TEXT(PQ_Test_UPDOWN[[#This Row],[Timestep]]*"00:00:04","HH:MM:SS")+0</f>
        <v>5.7731481481481474E-2</v>
      </c>
      <c r="C1275" s="33">
        <v>1247</v>
      </c>
      <c r="D1275" s="33" t="s">
        <v>32</v>
      </c>
      <c r="E1275" s="33">
        <v>1</v>
      </c>
      <c r="F1275" s="43">
        <v>1.3114754098360656E-2</v>
      </c>
      <c r="G1275" s="43">
        <f>IFERROR(G1274+PQ_Test_UPDOWN[[#This Row],[Factor]]*PQ_Test_UPDOWN[[#This Row],[Rate]]*IF(Test_type="Up &amp; Down combined",1,0),0)</f>
        <v>0</v>
      </c>
      <c r="H1275" s="54">
        <f>'Request Details'!$H$5*PQ_Test_UPDOWN[[#This Row],[Profile]]</f>
        <v>0</v>
      </c>
      <c r="I1275" s="54">
        <f>'Request Details'!$H$5*PQ_Test_UPDOWN[[#This Row],[Rate]]*15</f>
        <v>1.9672131147540985</v>
      </c>
      <c r="Q1275" s="35"/>
    </row>
    <row r="1276" spans="2:17" x14ac:dyDescent="0.3">
      <c r="B1276" s="34">
        <f>TEXT(PQ_Test_UPDOWN[[#This Row],[Timestep]]*"00:00:04","HH:MM:SS")+0</f>
        <v>5.7777777777777782E-2</v>
      </c>
      <c r="C1276" s="33">
        <v>1248</v>
      </c>
      <c r="D1276" s="33" t="s">
        <v>32</v>
      </c>
      <c r="E1276" s="33">
        <v>1</v>
      </c>
      <c r="F1276" s="43">
        <v>1.3114754098360656E-2</v>
      </c>
      <c r="G1276" s="43">
        <f>IFERROR(G1275+PQ_Test_UPDOWN[[#This Row],[Factor]]*PQ_Test_UPDOWN[[#This Row],[Rate]]*IF(Test_type="Up &amp; Down combined",1,0),0)</f>
        <v>0</v>
      </c>
      <c r="H1276" s="54">
        <f>'Request Details'!$H$5*PQ_Test_UPDOWN[[#This Row],[Profile]]</f>
        <v>0</v>
      </c>
      <c r="I1276" s="54">
        <f>'Request Details'!$H$5*PQ_Test_UPDOWN[[#This Row],[Rate]]*15</f>
        <v>1.9672131147540985</v>
      </c>
      <c r="Q1276" s="35"/>
    </row>
    <row r="1277" spans="2:17" x14ac:dyDescent="0.3">
      <c r="B1277" s="34">
        <f>TEXT(PQ_Test_UPDOWN[[#This Row],[Timestep]]*"00:00:04","HH:MM:SS")+0</f>
        <v>5.7824074074074076E-2</v>
      </c>
      <c r="C1277" s="33">
        <v>1249</v>
      </c>
      <c r="D1277" s="33" t="s">
        <v>32</v>
      </c>
      <c r="E1277" s="33">
        <v>1</v>
      </c>
      <c r="F1277" s="43">
        <v>1.3114754098360656E-2</v>
      </c>
      <c r="G1277" s="43">
        <f>IFERROR(G1276+PQ_Test_UPDOWN[[#This Row],[Factor]]*PQ_Test_UPDOWN[[#This Row],[Rate]]*IF(Test_type="Up &amp; Down combined",1,0),0)</f>
        <v>0</v>
      </c>
      <c r="H1277" s="54">
        <f>'Request Details'!$H$5*PQ_Test_UPDOWN[[#This Row],[Profile]]</f>
        <v>0</v>
      </c>
      <c r="I1277" s="54">
        <f>'Request Details'!$H$5*PQ_Test_UPDOWN[[#This Row],[Rate]]*15</f>
        <v>1.9672131147540985</v>
      </c>
      <c r="Q1277" s="35"/>
    </row>
    <row r="1278" spans="2:17" x14ac:dyDescent="0.3">
      <c r="B1278" s="34">
        <f>TEXT(PQ_Test_UPDOWN[[#This Row],[Timestep]]*"00:00:04","HH:MM:SS")+0</f>
        <v>5.7870370370370371E-2</v>
      </c>
      <c r="C1278" s="33">
        <v>1250</v>
      </c>
      <c r="D1278" s="33" t="s">
        <v>32</v>
      </c>
      <c r="E1278" s="33">
        <v>1</v>
      </c>
      <c r="F1278" s="43">
        <v>1.3114754098360656E-2</v>
      </c>
      <c r="G1278" s="43">
        <f>IFERROR(G1277+PQ_Test_UPDOWN[[#This Row],[Factor]]*PQ_Test_UPDOWN[[#This Row],[Rate]]*IF(Test_type="Up &amp; Down combined",1,0),0)</f>
        <v>0</v>
      </c>
      <c r="H1278" s="54">
        <f>'Request Details'!$H$5*PQ_Test_UPDOWN[[#This Row],[Profile]]</f>
        <v>0</v>
      </c>
      <c r="I1278" s="54">
        <f>'Request Details'!$H$5*PQ_Test_UPDOWN[[#This Row],[Rate]]*15</f>
        <v>1.9672131147540985</v>
      </c>
      <c r="Q1278" s="35"/>
    </row>
    <row r="1279" spans="2:17" x14ac:dyDescent="0.3">
      <c r="B1279" s="34">
        <f>TEXT(PQ_Test_UPDOWN[[#This Row],[Timestep]]*"00:00:04","HH:MM:SS")+0</f>
        <v>5.7916666666666665E-2</v>
      </c>
      <c r="C1279" s="33">
        <v>1251</v>
      </c>
      <c r="D1279" s="33" t="s">
        <v>32</v>
      </c>
      <c r="E1279" s="33">
        <v>1</v>
      </c>
      <c r="F1279" s="43">
        <v>1.3114754098360656E-2</v>
      </c>
      <c r="G1279" s="43">
        <f>IFERROR(G1278+PQ_Test_UPDOWN[[#This Row],[Factor]]*PQ_Test_UPDOWN[[#This Row],[Rate]]*IF(Test_type="Up &amp; Down combined",1,0),0)</f>
        <v>0</v>
      </c>
      <c r="H1279" s="54">
        <f>'Request Details'!$H$5*PQ_Test_UPDOWN[[#This Row],[Profile]]</f>
        <v>0</v>
      </c>
      <c r="I1279" s="54">
        <f>'Request Details'!$H$5*PQ_Test_UPDOWN[[#This Row],[Rate]]*15</f>
        <v>1.9672131147540985</v>
      </c>
      <c r="Q1279" s="35"/>
    </row>
    <row r="1280" spans="2:17" x14ac:dyDescent="0.3">
      <c r="B1280" s="34">
        <f>TEXT(PQ_Test_UPDOWN[[#This Row],[Timestep]]*"00:00:04","HH:MM:SS")+0</f>
        <v>5.7962962962962959E-2</v>
      </c>
      <c r="C1280" s="33">
        <v>1252</v>
      </c>
      <c r="D1280" s="33" t="s">
        <v>32</v>
      </c>
      <c r="E1280" s="33">
        <v>1</v>
      </c>
      <c r="F1280" s="43">
        <v>1.3114754098360656E-2</v>
      </c>
      <c r="G1280" s="43">
        <f>IFERROR(G1279+PQ_Test_UPDOWN[[#This Row],[Factor]]*PQ_Test_UPDOWN[[#This Row],[Rate]]*IF(Test_type="Up &amp; Down combined",1,0),0)</f>
        <v>0</v>
      </c>
      <c r="H1280" s="54">
        <f>'Request Details'!$H$5*PQ_Test_UPDOWN[[#This Row],[Profile]]</f>
        <v>0</v>
      </c>
      <c r="I1280" s="54">
        <f>'Request Details'!$H$5*PQ_Test_UPDOWN[[#This Row],[Rate]]*15</f>
        <v>1.9672131147540985</v>
      </c>
      <c r="Q1280" s="35"/>
    </row>
    <row r="1281" spans="2:17" x14ac:dyDescent="0.3">
      <c r="B1281" s="34">
        <f>TEXT(PQ_Test_UPDOWN[[#This Row],[Timestep]]*"00:00:04","HH:MM:SS")+0</f>
        <v>5.800925925925926E-2</v>
      </c>
      <c r="C1281" s="33">
        <v>1253</v>
      </c>
      <c r="D1281" s="33" t="s">
        <v>32</v>
      </c>
      <c r="E1281" s="33">
        <v>1</v>
      </c>
      <c r="F1281" s="43">
        <v>1.3114754098360656E-2</v>
      </c>
      <c r="G1281" s="43">
        <f>IFERROR(G1280+PQ_Test_UPDOWN[[#This Row],[Factor]]*PQ_Test_UPDOWN[[#This Row],[Rate]]*IF(Test_type="Up &amp; Down combined",1,0),0)</f>
        <v>0</v>
      </c>
      <c r="H1281" s="54">
        <f>'Request Details'!$H$5*PQ_Test_UPDOWN[[#This Row],[Profile]]</f>
        <v>0</v>
      </c>
      <c r="I1281" s="54">
        <f>'Request Details'!$H$5*PQ_Test_UPDOWN[[#This Row],[Rate]]*15</f>
        <v>1.9672131147540985</v>
      </c>
      <c r="Q1281" s="35"/>
    </row>
    <row r="1282" spans="2:17" x14ac:dyDescent="0.3">
      <c r="B1282" s="34">
        <f>TEXT(PQ_Test_UPDOWN[[#This Row],[Timestep]]*"00:00:04","HH:MM:SS")+0</f>
        <v>5.8055555555555555E-2</v>
      </c>
      <c r="C1282" s="33">
        <v>1254</v>
      </c>
      <c r="D1282" s="33" t="s">
        <v>32</v>
      </c>
      <c r="E1282" s="33">
        <v>1</v>
      </c>
      <c r="F1282" s="43">
        <v>1.3114754098360656E-2</v>
      </c>
      <c r="G1282" s="43">
        <f>IFERROR(G1281+PQ_Test_UPDOWN[[#This Row],[Factor]]*PQ_Test_UPDOWN[[#This Row],[Rate]]*IF(Test_type="Up &amp; Down combined",1,0),0)</f>
        <v>0</v>
      </c>
      <c r="H1282" s="54">
        <f>'Request Details'!$H$5*PQ_Test_UPDOWN[[#This Row],[Profile]]</f>
        <v>0</v>
      </c>
      <c r="I1282" s="54">
        <f>'Request Details'!$H$5*PQ_Test_UPDOWN[[#This Row],[Rate]]*15</f>
        <v>1.9672131147540985</v>
      </c>
      <c r="Q1282" s="35"/>
    </row>
    <row r="1283" spans="2:17" x14ac:dyDescent="0.3">
      <c r="B1283" s="34">
        <f>TEXT(PQ_Test_UPDOWN[[#This Row],[Timestep]]*"00:00:04","HH:MM:SS")+0</f>
        <v>5.8101851851851849E-2</v>
      </c>
      <c r="C1283" s="33">
        <v>1255</v>
      </c>
      <c r="D1283" s="33" t="s">
        <v>32</v>
      </c>
      <c r="E1283" s="33">
        <v>1</v>
      </c>
      <c r="F1283" s="43">
        <v>1.3114754098360656E-2</v>
      </c>
      <c r="G1283" s="43">
        <f>IFERROR(G1282+PQ_Test_UPDOWN[[#This Row],[Factor]]*PQ_Test_UPDOWN[[#This Row],[Rate]]*IF(Test_type="Up &amp; Down combined",1,0),0)</f>
        <v>0</v>
      </c>
      <c r="H1283" s="54">
        <f>'Request Details'!$H$5*PQ_Test_UPDOWN[[#This Row],[Profile]]</f>
        <v>0</v>
      </c>
      <c r="I1283" s="54">
        <f>'Request Details'!$H$5*PQ_Test_UPDOWN[[#This Row],[Rate]]*15</f>
        <v>1.9672131147540985</v>
      </c>
      <c r="Q1283" s="35"/>
    </row>
    <row r="1284" spans="2:17" x14ac:dyDescent="0.3">
      <c r="B1284" s="34">
        <f>TEXT(PQ_Test_UPDOWN[[#This Row],[Timestep]]*"00:00:04","HH:MM:SS")+0</f>
        <v>5.814814814814815E-2</v>
      </c>
      <c r="C1284" s="33">
        <v>1256</v>
      </c>
      <c r="D1284" s="33" t="s">
        <v>32</v>
      </c>
      <c r="E1284" s="33">
        <v>1</v>
      </c>
      <c r="F1284" s="43">
        <v>1.3114754098360656E-2</v>
      </c>
      <c r="G1284" s="43">
        <f>IFERROR(G1283+PQ_Test_UPDOWN[[#This Row],[Factor]]*PQ_Test_UPDOWN[[#This Row],[Rate]]*IF(Test_type="Up &amp; Down combined",1,0),0)</f>
        <v>0</v>
      </c>
      <c r="H1284" s="54">
        <f>'Request Details'!$H$5*PQ_Test_UPDOWN[[#This Row],[Profile]]</f>
        <v>0</v>
      </c>
      <c r="I1284" s="54">
        <f>'Request Details'!$H$5*PQ_Test_UPDOWN[[#This Row],[Rate]]*15</f>
        <v>1.9672131147540985</v>
      </c>
      <c r="Q1284" s="35"/>
    </row>
    <row r="1285" spans="2:17" x14ac:dyDescent="0.3">
      <c r="B1285" s="34">
        <f>TEXT(PQ_Test_UPDOWN[[#This Row],[Timestep]]*"00:00:04","HH:MM:SS")+0</f>
        <v>5.8194444444444444E-2</v>
      </c>
      <c r="C1285" s="33">
        <v>1257</v>
      </c>
      <c r="D1285" s="33" t="s">
        <v>32</v>
      </c>
      <c r="E1285" s="33">
        <v>1</v>
      </c>
      <c r="F1285" s="43">
        <v>1.3114754098360656E-2</v>
      </c>
      <c r="G1285" s="43">
        <f>IFERROR(G1284+PQ_Test_UPDOWN[[#This Row],[Factor]]*PQ_Test_UPDOWN[[#This Row],[Rate]]*IF(Test_type="Up &amp; Down combined",1,0),0)</f>
        <v>0</v>
      </c>
      <c r="H1285" s="54">
        <f>'Request Details'!$H$5*PQ_Test_UPDOWN[[#This Row],[Profile]]</f>
        <v>0</v>
      </c>
      <c r="I1285" s="54">
        <f>'Request Details'!$H$5*PQ_Test_UPDOWN[[#This Row],[Rate]]*15</f>
        <v>1.9672131147540985</v>
      </c>
      <c r="Q1285" s="35"/>
    </row>
    <row r="1286" spans="2:17" x14ac:dyDescent="0.3">
      <c r="B1286" s="34">
        <f>TEXT(PQ_Test_UPDOWN[[#This Row],[Timestep]]*"00:00:04","HH:MM:SS")+0</f>
        <v>5.8240740740740739E-2</v>
      </c>
      <c r="C1286" s="33">
        <v>1258</v>
      </c>
      <c r="D1286" s="33" t="s">
        <v>32</v>
      </c>
      <c r="E1286" s="33">
        <v>1</v>
      </c>
      <c r="F1286" s="43">
        <v>1.3114754098360656E-2</v>
      </c>
      <c r="G1286" s="43">
        <f>IFERROR(G1285+PQ_Test_UPDOWN[[#This Row],[Factor]]*PQ_Test_UPDOWN[[#This Row],[Rate]]*IF(Test_type="Up &amp; Down combined",1,0),0)</f>
        <v>0</v>
      </c>
      <c r="H1286" s="54">
        <f>'Request Details'!$H$5*PQ_Test_UPDOWN[[#This Row],[Profile]]</f>
        <v>0</v>
      </c>
      <c r="I1286" s="54">
        <f>'Request Details'!$H$5*PQ_Test_UPDOWN[[#This Row],[Rate]]*15</f>
        <v>1.9672131147540985</v>
      </c>
      <c r="Q1286" s="35"/>
    </row>
    <row r="1287" spans="2:17" x14ac:dyDescent="0.3">
      <c r="B1287" s="34">
        <f>TEXT(PQ_Test_UPDOWN[[#This Row],[Timestep]]*"00:00:04","HH:MM:SS")+0</f>
        <v>5.8287037037037033E-2</v>
      </c>
      <c r="C1287" s="33">
        <v>1259</v>
      </c>
      <c r="D1287" s="33" t="s">
        <v>32</v>
      </c>
      <c r="E1287" s="33">
        <v>1</v>
      </c>
      <c r="F1287" s="43">
        <v>1.3114754098360656E-2</v>
      </c>
      <c r="G1287" s="43">
        <f>IFERROR(G1286+PQ_Test_UPDOWN[[#This Row],[Factor]]*PQ_Test_UPDOWN[[#This Row],[Rate]]*IF(Test_type="Up &amp; Down combined",1,0),0)</f>
        <v>0</v>
      </c>
      <c r="H1287" s="54">
        <f>'Request Details'!$H$5*PQ_Test_UPDOWN[[#This Row],[Profile]]</f>
        <v>0</v>
      </c>
      <c r="I1287" s="54">
        <f>'Request Details'!$H$5*PQ_Test_UPDOWN[[#This Row],[Rate]]*15</f>
        <v>1.9672131147540985</v>
      </c>
      <c r="Q1287" s="35"/>
    </row>
    <row r="1288" spans="2:17" x14ac:dyDescent="0.3">
      <c r="B1288" s="34">
        <f>TEXT(PQ_Test_UPDOWN[[#This Row],[Timestep]]*"00:00:04","HH:MM:SS")+0</f>
        <v>5.8333333333333327E-2</v>
      </c>
      <c r="C1288" s="33">
        <v>1260</v>
      </c>
      <c r="D1288" s="33" t="s">
        <v>32</v>
      </c>
      <c r="E1288" s="33">
        <v>1</v>
      </c>
      <c r="F1288" s="43">
        <v>1.3114754098360656E-2</v>
      </c>
      <c r="G1288" s="43">
        <f>IFERROR(G1287+PQ_Test_UPDOWN[[#This Row],[Factor]]*PQ_Test_UPDOWN[[#This Row],[Rate]]*IF(Test_type="Up &amp; Down combined",1,0),0)</f>
        <v>0</v>
      </c>
      <c r="H1288" s="54">
        <f>'Request Details'!$H$5*PQ_Test_UPDOWN[[#This Row],[Profile]]</f>
        <v>0</v>
      </c>
      <c r="I1288" s="54">
        <f>'Request Details'!$H$5*PQ_Test_UPDOWN[[#This Row],[Rate]]*15</f>
        <v>1.9672131147540985</v>
      </c>
      <c r="Q1288" s="35"/>
    </row>
    <row r="1289" spans="2:17" x14ac:dyDescent="0.3">
      <c r="B1289" s="34">
        <f>TEXT(PQ_Test_UPDOWN[[#This Row],[Timestep]]*"00:00:04","HH:MM:SS")+0</f>
        <v>5.8379629629629635E-2</v>
      </c>
      <c r="C1289" s="33">
        <v>1261</v>
      </c>
      <c r="D1289" s="33" t="s">
        <v>32</v>
      </c>
      <c r="E1289" s="33">
        <v>1</v>
      </c>
      <c r="F1289" s="43">
        <v>1.3114754098360656E-2</v>
      </c>
      <c r="G1289" s="43">
        <f>IFERROR(G1288+PQ_Test_UPDOWN[[#This Row],[Factor]]*PQ_Test_UPDOWN[[#This Row],[Rate]]*IF(Test_type="Up &amp; Down combined",1,0),0)</f>
        <v>0</v>
      </c>
      <c r="H1289" s="54">
        <f>'Request Details'!$H$5*PQ_Test_UPDOWN[[#This Row],[Profile]]</f>
        <v>0</v>
      </c>
      <c r="I1289" s="54">
        <f>'Request Details'!$H$5*PQ_Test_UPDOWN[[#This Row],[Rate]]*15</f>
        <v>1.9672131147540985</v>
      </c>
      <c r="Q1289" s="35"/>
    </row>
    <row r="1290" spans="2:17" x14ac:dyDescent="0.3">
      <c r="B1290" s="34">
        <f>TEXT(PQ_Test_UPDOWN[[#This Row],[Timestep]]*"00:00:04","HH:MM:SS")+0</f>
        <v>5.842592592592593E-2</v>
      </c>
      <c r="C1290" s="33">
        <v>1262</v>
      </c>
      <c r="D1290" s="33" t="s">
        <v>32</v>
      </c>
      <c r="E1290" s="33">
        <v>1</v>
      </c>
      <c r="F1290" s="43">
        <v>1.3114754098360656E-2</v>
      </c>
      <c r="G1290" s="43">
        <f>IFERROR(G1289+PQ_Test_UPDOWN[[#This Row],[Factor]]*PQ_Test_UPDOWN[[#This Row],[Rate]]*IF(Test_type="Up &amp; Down combined",1,0),0)</f>
        <v>0</v>
      </c>
      <c r="H1290" s="54">
        <f>'Request Details'!$H$5*PQ_Test_UPDOWN[[#This Row],[Profile]]</f>
        <v>0</v>
      </c>
      <c r="I1290" s="54">
        <f>'Request Details'!$H$5*PQ_Test_UPDOWN[[#This Row],[Rate]]*15</f>
        <v>1.9672131147540985</v>
      </c>
      <c r="Q1290" s="35"/>
    </row>
    <row r="1291" spans="2:17" x14ac:dyDescent="0.3">
      <c r="B1291" s="34">
        <f>TEXT(PQ_Test_UPDOWN[[#This Row],[Timestep]]*"00:00:04","HH:MM:SS")+0</f>
        <v>5.8472222222222224E-2</v>
      </c>
      <c r="C1291" s="33">
        <v>1263</v>
      </c>
      <c r="D1291" s="33" t="s">
        <v>32</v>
      </c>
      <c r="E1291" s="33">
        <v>1</v>
      </c>
      <c r="F1291" s="43">
        <v>1.3114754098360656E-2</v>
      </c>
      <c r="G1291" s="43">
        <f>IFERROR(G1290+PQ_Test_UPDOWN[[#This Row],[Factor]]*PQ_Test_UPDOWN[[#This Row],[Rate]]*IF(Test_type="Up &amp; Down combined",1,0),0)</f>
        <v>0</v>
      </c>
      <c r="H1291" s="54">
        <f>'Request Details'!$H$5*PQ_Test_UPDOWN[[#This Row],[Profile]]</f>
        <v>0</v>
      </c>
      <c r="I1291" s="54">
        <f>'Request Details'!$H$5*PQ_Test_UPDOWN[[#This Row],[Rate]]*15</f>
        <v>1.9672131147540985</v>
      </c>
      <c r="Q1291" s="35"/>
    </row>
    <row r="1292" spans="2:17" x14ac:dyDescent="0.3">
      <c r="B1292" s="34">
        <f>TEXT(PQ_Test_UPDOWN[[#This Row],[Timestep]]*"00:00:04","HH:MM:SS")+0</f>
        <v>5.8518518518518518E-2</v>
      </c>
      <c r="C1292" s="33">
        <v>1264</v>
      </c>
      <c r="D1292" s="33" t="s">
        <v>32</v>
      </c>
      <c r="E1292" s="33">
        <v>1</v>
      </c>
      <c r="F1292" s="43">
        <v>1.3114754098360656E-2</v>
      </c>
      <c r="G1292" s="43">
        <f>IFERROR(G1291+PQ_Test_UPDOWN[[#This Row],[Factor]]*PQ_Test_UPDOWN[[#This Row],[Rate]]*IF(Test_type="Up &amp; Down combined",1,0),0)</f>
        <v>0</v>
      </c>
      <c r="H1292" s="54">
        <f>'Request Details'!$H$5*PQ_Test_UPDOWN[[#This Row],[Profile]]</f>
        <v>0</v>
      </c>
      <c r="I1292" s="54">
        <f>'Request Details'!$H$5*PQ_Test_UPDOWN[[#This Row],[Rate]]*15</f>
        <v>1.9672131147540985</v>
      </c>
      <c r="Q1292" s="35"/>
    </row>
    <row r="1293" spans="2:17" x14ac:dyDescent="0.3">
      <c r="B1293" s="34">
        <f>TEXT(PQ_Test_UPDOWN[[#This Row],[Timestep]]*"00:00:04","HH:MM:SS")+0</f>
        <v>5.8564814814814813E-2</v>
      </c>
      <c r="C1293" s="33">
        <v>1265</v>
      </c>
      <c r="D1293" s="33" t="s">
        <v>32</v>
      </c>
      <c r="E1293" s="33">
        <v>1</v>
      </c>
      <c r="F1293" s="43">
        <v>1.3114754098360656E-2</v>
      </c>
      <c r="G1293" s="43">
        <f>IFERROR(G1292+PQ_Test_UPDOWN[[#This Row],[Factor]]*PQ_Test_UPDOWN[[#This Row],[Rate]]*IF(Test_type="Up &amp; Down combined",1,0),0)</f>
        <v>0</v>
      </c>
      <c r="H1293" s="54">
        <f>'Request Details'!$H$5*PQ_Test_UPDOWN[[#This Row],[Profile]]</f>
        <v>0</v>
      </c>
      <c r="I1293" s="54">
        <f>'Request Details'!$H$5*PQ_Test_UPDOWN[[#This Row],[Rate]]*15</f>
        <v>1.9672131147540985</v>
      </c>
      <c r="Q1293" s="35"/>
    </row>
    <row r="1294" spans="2:17" x14ac:dyDescent="0.3">
      <c r="B1294" s="34">
        <f>TEXT(PQ_Test_UPDOWN[[#This Row],[Timestep]]*"00:00:04","HH:MM:SS")+0</f>
        <v>5.8611111111111114E-2</v>
      </c>
      <c r="C1294" s="33">
        <v>1266</v>
      </c>
      <c r="D1294" s="33" t="s">
        <v>32</v>
      </c>
      <c r="E1294" s="33">
        <v>1</v>
      </c>
      <c r="F1294" s="43">
        <v>1.3114754098360656E-2</v>
      </c>
      <c r="G1294" s="43">
        <f>IFERROR(G1293+PQ_Test_UPDOWN[[#This Row],[Factor]]*PQ_Test_UPDOWN[[#This Row],[Rate]]*IF(Test_type="Up &amp; Down combined",1,0),0)</f>
        <v>0</v>
      </c>
      <c r="H1294" s="54">
        <f>'Request Details'!$H$5*PQ_Test_UPDOWN[[#This Row],[Profile]]</f>
        <v>0</v>
      </c>
      <c r="I1294" s="54">
        <f>'Request Details'!$H$5*PQ_Test_UPDOWN[[#This Row],[Rate]]*15</f>
        <v>1.9672131147540985</v>
      </c>
      <c r="Q1294" s="35"/>
    </row>
    <row r="1295" spans="2:17" x14ac:dyDescent="0.3">
      <c r="B1295" s="34">
        <f>TEXT(PQ_Test_UPDOWN[[#This Row],[Timestep]]*"00:00:04","HH:MM:SS")+0</f>
        <v>5.8657407407407408E-2</v>
      </c>
      <c r="C1295" s="33">
        <v>1267</v>
      </c>
      <c r="D1295" s="33" t="s">
        <v>32</v>
      </c>
      <c r="E1295" s="33">
        <v>1</v>
      </c>
      <c r="F1295" s="43">
        <v>1.3114754098360656E-2</v>
      </c>
      <c r="G1295" s="43">
        <f>IFERROR(G1294+PQ_Test_UPDOWN[[#This Row],[Factor]]*PQ_Test_UPDOWN[[#This Row],[Rate]]*IF(Test_type="Up &amp; Down combined",1,0),0)</f>
        <v>0</v>
      </c>
      <c r="H1295" s="54">
        <f>'Request Details'!$H$5*PQ_Test_UPDOWN[[#This Row],[Profile]]</f>
        <v>0</v>
      </c>
      <c r="I1295" s="54">
        <f>'Request Details'!$H$5*PQ_Test_UPDOWN[[#This Row],[Rate]]*15</f>
        <v>1.9672131147540985</v>
      </c>
      <c r="Q1295" s="35"/>
    </row>
    <row r="1296" spans="2:17" x14ac:dyDescent="0.3">
      <c r="B1296" s="34">
        <f>TEXT(PQ_Test_UPDOWN[[#This Row],[Timestep]]*"00:00:04","HH:MM:SS")+0</f>
        <v>5.8703703703703702E-2</v>
      </c>
      <c r="C1296" s="33">
        <v>1268</v>
      </c>
      <c r="D1296" s="33" t="s">
        <v>32</v>
      </c>
      <c r="E1296" s="33">
        <v>1</v>
      </c>
      <c r="F1296" s="43">
        <v>1.3114754098360656E-2</v>
      </c>
      <c r="G1296" s="43">
        <f>IFERROR(G1295+PQ_Test_UPDOWN[[#This Row],[Factor]]*PQ_Test_UPDOWN[[#This Row],[Rate]]*IF(Test_type="Up &amp; Down combined",1,0),0)</f>
        <v>0</v>
      </c>
      <c r="H1296" s="54">
        <f>'Request Details'!$H$5*PQ_Test_UPDOWN[[#This Row],[Profile]]</f>
        <v>0</v>
      </c>
      <c r="I1296" s="54">
        <f>'Request Details'!$H$5*PQ_Test_UPDOWN[[#This Row],[Rate]]*15</f>
        <v>1.9672131147540985</v>
      </c>
      <c r="Q1296" s="35"/>
    </row>
    <row r="1297" spans="2:17" x14ac:dyDescent="0.3">
      <c r="B1297" s="34">
        <f>TEXT(PQ_Test_UPDOWN[[#This Row],[Timestep]]*"00:00:04","HH:MM:SS")+0</f>
        <v>5.8750000000000004E-2</v>
      </c>
      <c r="C1297" s="33">
        <v>1269</v>
      </c>
      <c r="D1297" s="33" t="s">
        <v>32</v>
      </c>
      <c r="E1297" s="33">
        <v>1</v>
      </c>
      <c r="F1297" s="43">
        <v>1.3114754098360656E-2</v>
      </c>
      <c r="G1297" s="43">
        <f>IFERROR(G1296+PQ_Test_UPDOWN[[#This Row],[Factor]]*PQ_Test_UPDOWN[[#This Row],[Rate]]*IF(Test_type="Up &amp; Down combined",1,0),0)</f>
        <v>0</v>
      </c>
      <c r="H1297" s="54">
        <f>'Request Details'!$H$5*PQ_Test_UPDOWN[[#This Row],[Profile]]</f>
        <v>0</v>
      </c>
      <c r="I1297" s="54">
        <f>'Request Details'!$H$5*PQ_Test_UPDOWN[[#This Row],[Rate]]*15</f>
        <v>1.9672131147540985</v>
      </c>
      <c r="Q1297" s="35"/>
    </row>
    <row r="1298" spans="2:17" x14ac:dyDescent="0.3">
      <c r="B1298" s="34">
        <f>TEXT(PQ_Test_UPDOWN[[#This Row],[Timestep]]*"00:00:04","HH:MM:SS")+0</f>
        <v>5.8796296296296298E-2</v>
      </c>
      <c r="C1298" s="33">
        <v>1270</v>
      </c>
      <c r="D1298" s="33" t="s">
        <v>32</v>
      </c>
      <c r="E1298" s="33">
        <v>1</v>
      </c>
      <c r="F1298" s="43">
        <v>1.3114754098360656E-2</v>
      </c>
      <c r="G1298" s="43">
        <f>IFERROR(G1297+PQ_Test_UPDOWN[[#This Row],[Factor]]*PQ_Test_UPDOWN[[#This Row],[Rate]]*IF(Test_type="Up &amp; Down combined",1,0),0)</f>
        <v>0</v>
      </c>
      <c r="H1298" s="54">
        <f>'Request Details'!$H$5*PQ_Test_UPDOWN[[#This Row],[Profile]]</f>
        <v>0</v>
      </c>
      <c r="I1298" s="54">
        <f>'Request Details'!$H$5*PQ_Test_UPDOWN[[#This Row],[Rate]]*15</f>
        <v>1.9672131147540985</v>
      </c>
      <c r="Q1298" s="35"/>
    </row>
    <row r="1299" spans="2:17" x14ac:dyDescent="0.3">
      <c r="B1299" s="34">
        <f>TEXT(PQ_Test_UPDOWN[[#This Row],[Timestep]]*"00:00:04","HH:MM:SS")+0</f>
        <v>5.8842592592592592E-2</v>
      </c>
      <c r="C1299" s="33">
        <v>1271</v>
      </c>
      <c r="D1299" s="33" t="s">
        <v>32</v>
      </c>
      <c r="E1299" s="33">
        <v>1</v>
      </c>
      <c r="F1299" s="43">
        <v>1.3114754098360656E-2</v>
      </c>
      <c r="G1299" s="43">
        <f>IFERROR(G1298+PQ_Test_UPDOWN[[#This Row],[Factor]]*PQ_Test_UPDOWN[[#This Row],[Rate]]*IF(Test_type="Up &amp; Down combined",1,0),0)</f>
        <v>0</v>
      </c>
      <c r="H1299" s="54">
        <f>'Request Details'!$H$5*PQ_Test_UPDOWN[[#This Row],[Profile]]</f>
        <v>0</v>
      </c>
      <c r="I1299" s="54">
        <f>'Request Details'!$H$5*PQ_Test_UPDOWN[[#This Row],[Rate]]*15</f>
        <v>1.9672131147540985</v>
      </c>
      <c r="Q1299" s="35"/>
    </row>
    <row r="1300" spans="2:17" x14ac:dyDescent="0.3">
      <c r="B1300" s="34">
        <f>TEXT(PQ_Test_UPDOWN[[#This Row],[Timestep]]*"00:00:04","HH:MM:SS")+0</f>
        <v>5.8888888888888886E-2</v>
      </c>
      <c r="C1300" s="33">
        <v>1272</v>
      </c>
      <c r="D1300" s="33" t="s">
        <v>32</v>
      </c>
      <c r="E1300" s="33">
        <v>1</v>
      </c>
      <c r="F1300" s="43">
        <v>1.3114754098360656E-2</v>
      </c>
      <c r="G1300" s="43">
        <f>IFERROR(G1299+PQ_Test_UPDOWN[[#This Row],[Factor]]*PQ_Test_UPDOWN[[#This Row],[Rate]]*IF(Test_type="Up &amp; Down combined",1,0),0)</f>
        <v>0</v>
      </c>
      <c r="H1300" s="54">
        <f>'Request Details'!$H$5*PQ_Test_UPDOWN[[#This Row],[Profile]]</f>
        <v>0</v>
      </c>
      <c r="I1300" s="54">
        <f>'Request Details'!$H$5*PQ_Test_UPDOWN[[#This Row],[Rate]]*15</f>
        <v>1.9672131147540985</v>
      </c>
      <c r="Q1300" s="35"/>
    </row>
    <row r="1301" spans="2:17" x14ac:dyDescent="0.3">
      <c r="B1301" s="34">
        <f>TEXT(PQ_Test_UPDOWN[[#This Row],[Timestep]]*"00:00:04","HH:MM:SS")+0</f>
        <v>5.8935185185185181E-2</v>
      </c>
      <c r="C1301" s="33">
        <v>1273</v>
      </c>
      <c r="D1301" s="33" t="s">
        <v>32</v>
      </c>
      <c r="E1301" s="33">
        <v>1</v>
      </c>
      <c r="F1301" s="43">
        <v>1.3114754098360656E-2</v>
      </c>
      <c r="G1301" s="43">
        <f>IFERROR(G1300+PQ_Test_UPDOWN[[#This Row],[Factor]]*PQ_Test_UPDOWN[[#This Row],[Rate]]*IF(Test_type="Up &amp; Down combined",1,0),0)</f>
        <v>0</v>
      </c>
      <c r="H1301" s="54">
        <f>'Request Details'!$H$5*PQ_Test_UPDOWN[[#This Row],[Profile]]</f>
        <v>0</v>
      </c>
      <c r="I1301" s="54">
        <f>'Request Details'!$H$5*PQ_Test_UPDOWN[[#This Row],[Rate]]*15</f>
        <v>1.9672131147540985</v>
      </c>
      <c r="Q1301" s="35"/>
    </row>
    <row r="1302" spans="2:17" x14ac:dyDescent="0.3">
      <c r="B1302" s="34">
        <f>TEXT(PQ_Test_UPDOWN[[#This Row],[Timestep]]*"00:00:04","HH:MM:SS")+0</f>
        <v>5.8981481481481489E-2</v>
      </c>
      <c r="C1302" s="33">
        <v>1274</v>
      </c>
      <c r="D1302" s="33" t="s">
        <v>32</v>
      </c>
      <c r="E1302" s="33">
        <v>1</v>
      </c>
      <c r="F1302" s="43">
        <v>1.3114754098360656E-2</v>
      </c>
      <c r="G1302" s="43">
        <f>IFERROR(G1301+PQ_Test_UPDOWN[[#This Row],[Factor]]*PQ_Test_UPDOWN[[#This Row],[Rate]]*IF(Test_type="Up &amp; Down combined",1,0),0)</f>
        <v>0</v>
      </c>
      <c r="H1302" s="54">
        <f>'Request Details'!$H$5*PQ_Test_UPDOWN[[#This Row],[Profile]]</f>
        <v>0</v>
      </c>
      <c r="I1302" s="54">
        <f>'Request Details'!$H$5*PQ_Test_UPDOWN[[#This Row],[Rate]]*15</f>
        <v>1.9672131147540985</v>
      </c>
      <c r="Q1302" s="35"/>
    </row>
    <row r="1303" spans="2:17" x14ac:dyDescent="0.3">
      <c r="B1303" s="34">
        <f>TEXT(PQ_Test_UPDOWN[[#This Row],[Timestep]]*"00:00:04","HH:MM:SS")+0</f>
        <v>5.9027777777777783E-2</v>
      </c>
      <c r="C1303" s="33">
        <v>1275</v>
      </c>
      <c r="D1303" s="33" t="s">
        <v>32</v>
      </c>
      <c r="E1303" s="33">
        <v>1</v>
      </c>
      <c r="F1303" s="43">
        <v>1.3114754098360656E-2</v>
      </c>
      <c r="G1303" s="43">
        <f>IFERROR(G1302+PQ_Test_UPDOWN[[#This Row],[Factor]]*PQ_Test_UPDOWN[[#This Row],[Rate]]*IF(Test_type="Up &amp; Down combined",1,0),0)</f>
        <v>0</v>
      </c>
      <c r="H1303" s="54">
        <f>'Request Details'!$H$5*PQ_Test_UPDOWN[[#This Row],[Profile]]</f>
        <v>0</v>
      </c>
      <c r="I1303" s="54">
        <f>'Request Details'!$H$5*PQ_Test_UPDOWN[[#This Row],[Rate]]*15</f>
        <v>1.9672131147540985</v>
      </c>
      <c r="Q1303" s="35"/>
    </row>
    <row r="1304" spans="2:17" x14ac:dyDescent="0.3">
      <c r="B1304" s="34">
        <f>TEXT(PQ_Test_UPDOWN[[#This Row],[Timestep]]*"00:00:04","HH:MM:SS")+0</f>
        <v>5.9074074074074077E-2</v>
      </c>
      <c r="C1304" s="33">
        <v>1276</v>
      </c>
      <c r="D1304" s="33" t="s">
        <v>32</v>
      </c>
      <c r="E1304" s="33">
        <v>1</v>
      </c>
      <c r="F1304" s="43">
        <v>1.3114754098360656E-2</v>
      </c>
      <c r="G1304" s="43">
        <f>IFERROR(G1303+PQ_Test_UPDOWN[[#This Row],[Factor]]*PQ_Test_UPDOWN[[#This Row],[Rate]]*IF(Test_type="Up &amp; Down combined",1,0),0)</f>
        <v>0</v>
      </c>
      <c r="H1304" s="54">
        <f>'Request Details'!$H$5*PQ_Test_UPDOWN[[#This Row],[Profile]]</f>
        <v>0</v>
      </c>
      <c r="I1304" s="54">
        <f>'Request Details'!$H$5*PQ_Test_UPDOWN[[#This Row],[Rate]]*15</f>
        <v>1.9672131147540985</v>
      </c>
      <c r="Q1304" s="35"/>
    </row>
    <row r="1305" spans="2:17" x14ac:dyDescent="0.3">
      <c r="B1305" s="34">
        <f>TEXT(PQ_Test_UPDOWN[[#This Row],[Timestep]]*"00:00:04","HH:MM:SS")+0</f>
        <v>5.9120370370370372E-2</v>
      </c>
      <c r="C1305" s="33">
        <v>1277</v>
      </c>
      <c r="D1305" s="33" t="s">
        <v>32</v>
      </c>
      <c r="E1305" s="33">
        <v>1</v>
      </c>
      <c r="F1305" s="43">
        <v>1.3114754098360656E-2</v>
      </c>
      <c r="G1305" s="43">
        <f>IFERROR(G1304+PQ_Test_UPDOWN[[#This Row],[Factor]]*PQ_Test_UPDOWN[[#This Row],[Rate]]*IF(Test_type="Up &amp; Down combined",1,0),0)</f>
        <v>0</v>
      </c>
      <c r="H1305" s="54">
        <f>'Request Details'!$H$5*PQ_Test_UPDOWN[[#This Row],[Profile]]</f>
        <v>0</v>
      </c>
      <c r="I1305" s="54">
        <f>'Request Details'!$H$5*PQ_Test_UPDOWN[[#This Row],[Rate]]*15</f>
        <v>1.9672131147540985</v>
      </c>
      <c r="Q1305" s="35"/>
    </row>
    <row r="1306" spans="2:17" x14ac:dyDescent="0.3">
      <c r="B1306" s="34">
        <f>TEXT(PQ_Test_UPDOWN[[#This Row],[Timestep]]*"00:00:04","HH:MM:SS")+0</f>
        <v>5.9166666666666666E-2</v>
      </c>
      <c r="C1306" s="33">
        <v>1278</v>
      </c>
      <c r="D1306" s="33" t="s">
        <v>32</v>
      </c>
      <c r="E1306" s="33">
        <v>1</v>
      </c>
      <c r="F1306" s="43">
        <v>1.3114754098360656E-2</v>
      </c>
      <c r="G1306" s="43">
        <f>IFERROR(G1305+PQ_Test_UPDOWN[[#This Row],[Factor]]*PQ_Test_UPDOWN[[#This Row],[Rate]]*IF(Test_type="Up &amp; Down combined",1,0),0)</f>
        <v>0</v>
      </c>
      <c r="H1306" s="54">
        <f>'Request Details'!$H$5*PQ_Test_UPDOWN[[#This Row],[Profile]]</f>
        <v>0</v>
      </c>
      <c r="I1306" s="54">
        <f>'Request Details'!$H$5*PQ_Test_UPDOWN[[#This Row],[Rate]]*15</f>
        <v>1.9672131147540985</v>
      </c>
      <c r="Q1306" s="35"/>
    </row>
    <row r="1307" spans="2:17" x14ac:dyDescent="0.3">
      <c r="B1307" s="34">
        <f>TEXT(PQ_Test_UPDOWN[[#This Row],[Timestep]]*"00:00:04","HH:MM:SS")+0</f>
        <v>5.9212962962962967E-2</v>
      </c>
      <c r="C1307" s="33">
        <v>1279</v>
      </c>
      <c r="D1307" s="33" t="s">
        <v>32</v>
      </c>
      <c r="E1307" s="33">
        <v>1</v>
      </c>
      <c r="F1307" s="43">
        <v>1.3114754098360656E-2</v>
      </c>
      <c r="G1307" s="43">
        <f>IFERROR(G1306+PQ_Test_UPDOWN[[#This Row],[Factor]]*PQ_Test_UPDOWN[[#This Row],[Rate]]*IF(Test_type="Up &amp; Down combined",1,0),0)</f>
        <v>0</v>
      </c>
      <c r="H1307" s="54">
        <f>'Request Details'!$H$5*PQ_Test_UPDOWN[[#This Row],[Profile]]</f>
        <v>0</v>
      </c>
      <c r="I1307" s="54">
        <f>'Request Details'!$H$5*PQ_Test_UPDOWN[[#This Row],[Rate]]*15</f>
        <v>1.9672131147540985</v>
      </c>
      <c r="Q1307" s="35"/>
    </row>
    <row r="1308" spans="2:17" x14ac:dyDescent="0.3">
      <c r="B1308" s="34">
        <f>TEXT(PQ_Test_UPDOWN[[#This Row],[Timestep]]*"00:00:04","HH:MM:SS")+0</f>
        <v>5.9259259259259262E-2</v>
      </c>
      <c r="C1308" s="33">
        <v>1280</v>
      </c>
      <c r="D1308" s="33" t="s">
        <v>32</v>
      </c>
      <c r="E1308" s="33">
        <v>1</v>
      </c>
      <c r="F1308" s="43">
        <v>1.3114754098360656E-2</v>
      </c>
      <c r="G1308" s="43">
        <f>IFERROR(G1307+PQ_Test_UPDOWN[[#This Row],[Factor]]*PQ_Test_UPDOWN[[#This Row],[Rate]]*IF(Test_type="Up &amp; Down combined",1,0),0)</f>
        <v>0</v>
      </c>
      <c r="H1308" s="54">
        <f>'Request Details'!$H$5*PQ_Test_UPDOWN[[#This Row],[Profile]]</f>
        <v>0</v>
      </c>
      <c r="I1308" s="54">
        <f>'Request Details'!$H$5*PQ_Test_UPDOWN[[#This Row],[Rate]]*15</f>
        <v>1.9672131147540985</v>
      </c>
      <c r="Q1308" s="35"/>
    </row>
    <row r="1309" spans="2:17" x14ac:dyDescent="0.3">
      <c r="B1309" s="34">
        <f>TEXT(PQ_Test_UPDOWN[[#This Row],[Timestep]]*"00:00:04","HH:MM:SS")+0</f>
        <v>5.9305555555555556E-2</v>
      </c>
      <c r="C1309" s="33">
        <v>1281</v>
      </c>
      <c r="D1309" s="33" t="s">
        <v>32</v>
      </c>
      <c r="E1309" s="33">
        <v>1</v>
      </c>
      <c r="F1309" s="43">
        <v>1.3114754098360656E-2</v>
      </c>
      <c r="G1309" s="43">
        <f>IFERROR(G1308+PQ_Test_UPDOWN[[#This Row],[Factor]]*PQ_Test_UPDOWN[[#This Row],[Rate]]*IF(Test_type="Up &amp; Down combined",1,0),0)</f>
        <v>0</v>
      </c>
      <c r="H1309" s="54">
        <f>'Request Details'!$H$5*PQ_Test_UPDOWN[[#This Row],[Profile]]</f>
        <v>0</v>
      </c>
      <c r="I1309" s="54">
        <f>'Request Details'!$H$5*PQ_Test_UPDOWN[[#This Row],[Rate]]*15</f>
        <v>1.9672131147540985</v>
      </c>
      <c r="Q1309" s="35"/>
    </row>
    <row r="1310" spans="2:17" x14ac:dyDescent="0.3">
      <c r="B1310" s="34">
        <f>TEXT(PQ_Test_UPDOWN[[#This Row],[Timestep]]*"00:00:04","HH:MM:SS")+0</f>
        <v>5.935185185185185E-2</v>
      </c>
      <c r="C1310" s="33">
        <v>1282</v>
      </c>
      <c r="D1310" s="33" t="s">
        <v>32</v>
      </c>
      <c r="E1310" s="33">
        <v>1</v>
      </c>
      <c r="F1310" s="43">
        <v>1.3114754098360656E-2</v>
      </c>
      <c r="G1310" s="43">
        <f>IFERROR(G1309+PQ_Test_UPDOWN[[#This Row],[Factor]]*PQ_Test_UPDOWN[[#This Row],[Rate]]*IF(Test_type="Up &amp; Down combined",1,0),0)</f>
        <v>0</v>
      </c>
      <c r="H1310" s="54">
        <f>'Request Details'!$H$5*PQ_Test_UPDOWN[[#This Row],[Profile]]</f>
        <v>0</v>
      </c>
      <c r="I1310" s="54">
        <f>'Request Details'!$H$5*PQ_Test_UPDOWN[[#This Row],[Rate]]*15</f>
        <v>1.9672131147540985</v>
      </c>
      <c r="Q1310" s="35"/>
    </row>
    <row r="1311" spans="2:17" x14ac:dyDescent="0.3">
      <c r="B1311" s="34">
        <f>TEXT(PQ_Test_UPDOWN[[#This Row],[Timestep]]*"00:00:04","HH:MM:SS")+0</f>
        <v>5.9398148148148144E-2</v>
      </c>
      <c r="C1311" s="33">
        <v>1283</v>
      </c>
      <c r="D1311" s="33" t="s">
        <v>32</v>
      </c>
      <c r="E1311" s="33">
        <v>1</v>
      </c>
      <c r="F1311" s="43">
        <v>1.3114754098360656E-2</v>
      </c>
      <c r="G1311" s="43">
        <f>IFERROR(G1310+PQ_Test_UPDOWN[[#This Row],[Factor]]*PQ_Test_UPDOWN[[#This Row],[Rate]]*IF(Test_type="Up &amp; Down combined",1,0),0)</f>
        <v>0</v>
      </c>
      <c r="H1311" s="54">
        <f>'Request Details'!$H$5*PQ_Test_UPDOWN[[#This Row],[Profile]]</f>
        <v>0</v>
      </c>
      <c r="I1311" s="54">
        <f>'Request Details'!$H$5*PQ_Test_UPDOWN[[#This Row],[Rate]]*15</f>
        <v>1.9672131147540985</v>
      </c>
      <c r="Q1311" s="35"/>
    </row>
    <row r="1312" spans="2:17" x14ac:dyDescent="0.3">
      <c r="B1312" s="34">
        <f>TEXT(PQ_Test_UPDOWN[[#This Row],[Timestep]]*"00:00:04","HH:MM:SS")+0</f>
        <v>5.9444444444444446E-2</v>
      </c>
      <c r="C1312" s="33">
        <v>1284</v>
      </c>
      <c r="D1312" s="33" t="s">
        <v>32</v>
      </c>
      <c r="E1312" s="33">
        <v>1</v>
      </c>
      <c r="F1312" s="43">
        <v>1.3114754098360656E-2</v>
      </c>
      <c r="G1312" s="43">
        <f>IFERROR(G1311+PQ_Test_UPDOWN[[#This Row],[Factor]]*PQ_Test_UPDOWN[[#This Row],[Rate]]*IF(Test_type="Up &amp; Down combined",1,0),0)</f>
        <v>0</v>
      </c>
      <c r="H1312" s="54">
        <f>'Request Details'!$H$5*PQ_Test_UPDOWN[[#This Row],[Profile]]</f>
        <v>0</v>
      </c>
      <c r="I1312" s="54">
        <f>'Request Details'!$H$5*PQ_Test_UPDOWN[[#This Row],[Rate]]*15</f>
        <v>1.9672131147540985</v>
      </c>
      <c r="Q1312" s="35"/>
    </row>
    <row r="1313" spans="2:17" x14ac:dyDescent="0.3">
      <c r="B1313" s="34">
        <f>TEXT(PQ_Test_UPDOWN[[#This Row],[Timestep]]*"00:00:04","HH:MM:SS")+0</f>
        <v>5.949074074074074E-2</v>
      </c>
      <c r="C1313" s="33">
        <v>1285</v>
      </c>
      <c r="D1313" s="33" t="s">
        <v>32</v>
      </c>
      <c r="E1313" s="33">
        <v>1</v>
      </c>
      <c r="F1313" s="43">
        <v>1.3114754098360656E-2</v>
      </c>
      <c r="G1313" s="43">
        <f>IFERROR(G1312+PQ_Test_UPDOWN[[#This Row],[Factor]]*PQ_Test_UPDOWN[[#This Row],[Rate]]*IF(Test_type="Up &amp; Down combined",1,0),0)</f>
        <v>0</v>
      </c>
      <c r="H1313" s="54">
        <f>'Request Details'!$H$5*PQ_Test_UPDOWN[[#This Row],[Profile]]</f>
        <v>0</v>
      </c>
      <c r="I1313" s="54">
        <f>'Request Details'!$H$5*PQ_Test_UPDOWN[[#This Row],[Rate]]*15</f>
        <v>1.9672131147540985</v>
      </c>
      <c r="Q1313" s="35"/>
    </row>
    <row r="1314" spans="2:17" x14ac:dyDescent="0.3">
      <c r="B1314" s="34">
        <f>TEXT(PQ_Test_UPDOWN[[#This Row],[Timestep]]*"00:00:04","HH:MM:SS")+0</f>
        <v>5.9537037037037034E-2</v>
      </c>
      <c r="C1314" s="33">
        <v>1286</v>
      </c>
      <c r="D1314" s="33" t="s">
        <v>33</v>
      </c>
      <c r="E1314" s="33">
        <v>-1</v>
      </c>
      <c r="F1314" s="43">
        <v>1.3299999999999999E-2</v>
      </c>
      <c r="G1314" s="43">
        <f>IFERROR(G1313+PQ_Test_UPDOWN[[#This Row],[Factor]]*PQ_Test_UPDOWN[[#This Row],[Rate]]*IF(Test_type="Up &amp; Down combined",1,0),0)</f>
        <v>0</v>
      </c>
      <c r="H1314" s="54">
        <f>'Request Details'!$H$5*PQ_Test_UPDOWN[[#This Row],[Profile]]</f>
        <v>0</v>
      </c>
      <c r="I1314" s="54">
        <f>'Request Details'!$H$5*PQ_Test_UPDOWN[[#This Row],[Rate]]*15</f>
        <v>1.9950000000000001</v>
      </c>
      <c r="Q1314" s="35"/>
    </row>
    <row r="1315" spans="2:17" x14ac:dyDescent="0.3">
      <c r="B1315" s="34">
        <f>TEXT(PQ_Test_UPDOWN[[#This Row],[Timestep]]*"00:00:04","HH:MM:SS")+0</f>
        <v>5.9583333333333328E-2</v>
      </c>
      <c r="C1315" s="33">
        <v>1287</v>
      </c>
      <c r="D1315" s="33" t="s">
        <v>33</v>
      </c>
      <c r="E1315" s="33">
        <v>-1</v>
      </c>
      <c r="F1315" s="43">
        <v>1.3299999999999999E-2</v>
      </c>
      <c r="G1315" s="43">
        <f>IFERROR(G1314+PQ_Test_UPDOWN[[#This Row],[Factor]]*PQ_Test_UPDOWN[[#This Row],[Rate]]*IF(Test_type="Up &amp; Down combined",1,0),0)</f>
        <v>0</v>
      </c>
      <c r="H1315" s="54">
        <f>'Request Details'!$H$5*PQ_Test_UPDOWN[[#This Row],[Profile]]</f>
        <v>0</v>
      </c>
      <c r="I1315" s="54">
        <f>'Request Details'!$H$5*PQ_Test_UPDOWN[[#This Row],[Rate]]*15</f>
        <v>1.9950000000000001</v>
      </c>
      <c r="Q1315" s="35"/>
    </row>
    <row r="1316" spans="2:17" x14ac:dyDescent="0.3">
      <c r="B1316" s="34">
        <f>TEXT(PQ_Test_UPDOWN[[#This Row],[Timestep]]*"00:00:04","HH:MM:SS")+0</f>
        <v>5.9629629629629623E-2</v>
      </c>
      <c r="C1316" s="33">
        <v>1288</v>
      </c>
      <c r="D1316" s="33" t="s">
        <v>33</v>
      </c>
      <c r="E1316" s="33">
        <v>-1</v>
      </c>
      <c r="F1316" s="43">
        <v>1.3299999999999999E-2</v>
      </c>
      <c r="G1316" s="43">
        <f>IFERROR(G1315+PQ_Test_UPDOWN[[#This Row],[Factor]]*PQ_Test_UPDOWN[[#This Row],[Rate]]*IF(Test_type="Up &amp; Down combined",1,0),0)</f>
        <v>0</v>
      </c>
      <c r="H1316" s="54">
        <f>'Request Details'!$H$5*PQ_Test_UPDOWN[[#This Row],[Profile]]</f>
        <v>0</v>
      </c>
      <c r="I1316" s="54">
        <f>'Request Details'!$H$5*PQ_Test_UPDOWN[[#This Row],[Rate]]*15</f>
        <v>1.9950000000000001</v>
      </c>
      <c r="Q1316" s="35"/>
    </row>
    <row r="1317" spans="2:17" x14ac:dyDescent="0.3">
      <c r="B1317" s="34">
        <f>TEXT(PQ_Test_UPDOWN[[#This Row],[Timestep]]*"00:00:04","HH:MM:SS")+0</f>
        <v>5.9675925925925931E-2</v>
      </c>
      <c r="C1317" s="33">
        <v>1289</v>
      </c>
      <c r="D1317" s="33" t="s">
        <v>33</v>
      </c>
      <c r="E1317" s="33">
        <v>-1</v>
      </c>
      <c r="F1317" s="43">
        <v>1.3299999999999999E-2</v>
      </c>
      <c r="G1317" s="43">
        <f>IFERROR(G1316+PQ_Test_UPDOWN[[#This Row],[Factor]]*PQ_Test_UPDOWN[[#This Row],[Rate]]*IF(Test_type="Up &amp; Down combined",1,0),0)</f>
        <v>0</v>
      </c>
      <c r="H1317" s="54">
        <f>'Request Details'!$H$5*PQ_Test_UPDOWN[[#This Row],[Profile]]</f>
        <v>0</v>
      </c>
      <c r="I1317" s="54">
        <f>'Request Details'!$H$5*PQ_Test_UPDOWN[[#This Row],[Rate]]*15</f>
        <v>1.9950000000000001</v>
      </c>
      <c r="Q1317" s="35"/>
    </row>
    <row r="1318" spans="2:17" x14ac:dyDescent="0.3">
      <c r="B1318" s="34">
        <f>TEXT(PQ_Test_UPDOWN[[#This Row],[Timestep]]*"00:00:04","HH:MM:SS")+0</f>
        <v>5.9722222222222225E-2</v>
      </c>
      <c r="C1318" s="33">
        <v>1290</v>
      </c>
      <c r="D1318" s="33" t="s">
        <v>33</v>
      </c>
      <c r="E1318" s="33">
        <v>-1</v>
      </c>
      <c r="F1318" s="43">
        <v>1.3299999999999999E-2</v>
      </c>
      <c r="G1318" s="43">
        <f>IFERROR(G1317+PQ_Test_UPDOWN[[#This Row],[Factor]]*PQ_Test_UPDOWN[[#This Row],[Rate]]*IF(Test_type="Up &amp; Down combined",1,0),0)</f>
        <v>0</v>
      </c>
      <c r="H1318" s="54">
        <f>'Request Details'!$H$5*PQ_Test_UPDOWN[[#This Row],[Profile]]</f>
        <v>0</v>
      </c>
      <c r="I1318" s="54">
        <f>'Request Details'!$H$5*PQ_Test_UPDOWN[[#This Row],[Rate]]*15</f>
        <v>1.9950000000000001</v>
      </c>
      <c r="Q1318" s="35"/>
    </row>
    <row r="1319" spans="2:17" x14ac:dyDescent="0.3">
      <c r="B1319" s="34">
        <f>TEXT(PQ_Test_UPDOWN[[#This Row],[Timestep]]*"00:00:04","HH:MM:SS")+0</f>
        <v>5.9768518518518519E-2</v>
      </c>
      <c r="C1319" s="33">
        <v>1291</v>
      </c>
      <c r="D1319" s="33" t="s">
        <v>33</v>
      </c>
      <c r="E1319" s="33">
        <v>-1</v>
      </c>
      <c r="F1319" s="43">
        <v>1.3299999999999999E-2</v>
      </c>
      <c r="G1319" s="43">
        <f>IFERROR(G1318+PQ_Test_UPDOWN[[#This Row],[Factor]]*PQ_Test_UPDOWN[[#This Row],[Rate]]*IF(Test_type="Up &amp; Down combined",1,0),0)</f>
        <v>0</v>
      </c>
      <c r="H1319" s="54">
        <f>'Request Details'!$H$5*PQ_Test_UPDOWN[[#This Row],[Profile]]</f>
        <v>0</v>
      </c>
      <c r="I1319" s="54">
        <f>'Request Details'!$H$5*PQ_Test_UPDOWN[[#This Row],[Rate]]*15</f>
        <v>1.9950000000000001</v>
      </c>
      <c r="Q1319" s="35"/>
    </row>
    <row r="1320" spans="2:17" x14ac:dyDescent="0.3">
      <c r="B1320" s="34">
        <f>TEXT(PQ_Test_UPDOWN[[#This Row],[Timestep]]*"00:00:04","HH:MM:SS")+0</f>
        <v>5.9814814814814814E-2</v>
      </c>
      <c r="C1320" s="33">
        <v>1292</v>
      </c>
      <c r="D1320" s="33" t="s">
        <v>33</v>
      </c>
      <c r="E1320" s="33">
        <v>-1</v>
      </c>
      <c r="F1320" s="43">
        <v>1.3299999999999999E-2</v>
      </c>
      <c r="G1320" s="43">
        <f>IFERROR(G1319+PQ_Test_UPDOWN[[#This Row],[Factor]]*PQ_Test_UPDOWN[[#This Row],[Rate]]*IF(Test_type="Up &amp; Down combined",1,0),0)</f>
        <v>0</v>
      </c>
      <c r="H1320" s="54">
        <f>'Request Details'!$H$5*PQ_Test_UPDOWN[[#This Row],[Profile]]</f>
        <v>0</v>
      </c>
      <c r="I1320" s="54">
        <f>'Request Details'!$H$5*PQ_Test_UPDOWN[[#This Row],[Rate]]*15</f>
        <v>1.9950000000000001</v>
      </c>
      <c r="Q1320" s="35"/>
    </row>
    <row r="1321" spans="2:17" x14ac:dyDescent="0.3">
      <c r="B1321" s="34">
        <f>TEXT(PQ_Test_UPDOWN[[#This Row],[Timestep]]*"00:00:04","HH:MM:SS")+0</f>
        <v>5.9861111111111108E-2</v>
      </c>
      <c r="C1321" s="33">
        <v>1293</v>
      </c>
      <c r="D1321" s="33" t="s">
        <v>33</v>
      </c>
      <c r="E1321" s="33">
        <v>-1</v>
      </c>
      <c r="F1321" s="43">
        <v>1.3299999999999999E-2</v>
      </c>
      <c r="G1321" s="43">
        <f>IFERROR(G1320+PQ_Test_UPDOWN[[#This Row],[Factor]]*PQ_Test_UPDOWN[[#This Row],[Rate]]*IF(Test_type="Up &amp; Down combined",1,0),0)</f>
        <v>0</v>
      </c>
      <c r="H1321" s="54">
        <f>'Request Details'!$H$5*PQ_Test_UPDOWN[[#This Row],[Profile]]</f>
        <v>0</v>
      </c>
      <c r="I1321" s="54">
        <f>'Request Details'!$H$5*PQ_Test_UPDOWN[[#This Row],[Rate]]*15</f>
        <v>1.9950000000000001</v>
      </c>
      <c r="Q1321" s="35"/>
    </row>
    <row r="1322" spans="2:17" x14ac:dyDescent="0.3">
      <c r="B1322" s="34">
        <f>TEXT(PQ_Test_UPDOWN[[#This Row],[Timestep]]*"00:00:04","HH:MM:SS")+0</f>
        <v>5.9907407407407409E-2</v>
      </c>
      <c r="C1322" s="33">
        <v>1294</v>
      </c>
      <c r="D1322" s="33" t="s">
        <v>33</v>
      </c>
      <c r="E1322" s="33">
        <v>-1</v>
      </c>
      <c r="F1322" s="43">
        <v>1.3299999999999999E-2</v>
      </c>
      <c r="G1322" s="43">
        <f>IFERROR(G1321+PQ_Test_UPDOWN[[#This Row],[Factor]]*PQ_Test_UPDOWN[[#This Row],[Rate]]*IF(Test_type="Up &amp; Down combined",1,0),0)</f>
        <v>0</v>
      </c>
      <c r="H1322" s="54">
        <f>'Request Details'!$H$5*PQ_Test_UPDOWN[[#This Row],[Profile]]</f>
        <v>0</v>
      </c>
      <c r="I1322" s="54">
        <f>'Request Details'!$H$5*PQ_Test_UPDOWN[[#This Row],[Rate]]*15</f>
        <v>1.9950000000000001</v>
      </c>
      <c r="Q1322" s="35"/>
    </row>
    <row r="1323" spans="2:17" x14ac:dyDescent="0.3">
      <c r="B1323" s="34">
        <f>TEXT(PQ_Test_UPDOWN[[#This Row],[Timestep]]*"00:00:04","HH:MM:SS")+0</f>
        <v>5.9953703703703703E-2</v>
      </c>
      <c r="C1323" s="33">
        <v>1295</v>
      </c>
      <c r="D1323" s="33" t="s">
        <v>33</v>
      </c>
      <c r="E1323" s="33">
        <v>-1</v>
      </c>
      <c r="F1323" s="43">
        <v>1.3299999999999999E-2</v>
      </c>
      <c r="G1323" s="43">
        <f>IFERROR(G1322+PQ_Test_UPDOWN[[#This Row],[Factor]]*PQ_Test_UPDOWN[[#This Row],[Rate]]*IF(Test_type="Up &amp; Down combined",1,0),0)</f>
        <v>0</v>
      </c>
      <c r="H1323" s="54">
        <f>'Request Details'!$H$5*PQ_Test_UPDOWN[[#This Row],[Profile]]</f>
        <v>0</v>
      </c>
      <c r="I1323" s="54">
        <f>'Request Details'!$H$5*PQ_Test_UPDOWN[[#This Row],[Rate]]*15</f>
        <v>1.9950000000000001</v>
      </c>
      <c r="Q1323" s="35"/>
    </row>
    <row r="1324" spans="2:17" x14ac:dyDescent="0.3">
      <c r="B1324" s="34">
        <f>TEXT(PQ_Test_UPDOWN[[#This Row],[Timestep]]*"00:00:04","HH:MM:SS")+0</f>
        <v>0.06</v>
      </c>
      <c r="C1324" s="33">
        <v>1296</v>
      </c>
      <c r="D1324" s="33" t="s">
        <v>33</v>
      </c>
      <c r="E1324" s="33">
        <v>-1</v>
      </c>
      <c r="F1324" s="43">
        <v>1.3299999999999999E-2</v>
      </c>
      <c r="G1324" s="43">
        <f>IFERROR(G1323+PQ_Test_UPDOWN[[#This Row],[Factor]]*PQ_Test_UPDOWN[[#This Row],[Rate]]*IF(Test_type="Up &amp; Down combined",1,0),0)</f>
        <v>0</v>
      </c>
      <c r="H1324" s="54">
        <f>'Request Details'!$H$5*PQ_Test_UPDOWN[[#This Row],[Profile]]</f>
        <v>0</v>
      </c>
      <c r="I1324" s="54">
        <f>'Request Details'!$H$5*PQ_Test_UPDOWN[[#This Row],[Rate]]*15</f>
        <v>1.9950000000000001</v>
      </c>
      <c r="Q1324" s="35"/>
    </row>
    <row r="1325" spans="2:17" x14ac:dyDescent="0.3">
      <c r="B1325" s="34">
        <f>TEXT(PQ_Test_UPDOWN[[#This Row],[Timestep]]*"00:00:04","HH:MM:SS")+0</f>
        <v>6.0046296296296292E-2</v>
      </c>
      <c r="C1325" s="33">
        <v>1297</v>
      </c>
      <c r="D1325" s="33" t="s">
        <v>33</v>
      </c>
      <c r="E1325" s="33">
        <v>-1</v>
      </c>
      <c r="F1325" s="43">
        <v>1.3299999999999999E-2</v>
      </c>
      <c r="G1325" s="43">
        <f>IFERROR(G1324+PQ_Test_UPDOWN[[#This Row],[Factor]]*PQ_Test_UPDOWN[[#This Row],[Rate]]*IF(Test_type="Up &amp; Down combined",1,0),0)</f>
        <v>0</v>
      </c>
      <c r="H1325" s="54">
        <f>'Request Details'!$H$5*PQ_Test_UPDOWN[[#This Row],[Profile]]</f>
        <v>0</v>
      </c>
      <c r="I1325" s="54">
        <f>'Request Details'!$H$5*PQ_Test_UPDOWN[[#This Row],[Rate]]*15</f>
        <v>1.9950000000000001</v>
      </c>
      <c r="Q1325" s="35"/>
    </row>
    <row r="1326" spans="2:17" x14ac:dyDescent="0.3">
      <c r="B1326" s="34">
        <f>TEXT(PQ_Test_UPDOWN[[#This Row],[Timestep]]*"00:00:04","HH:MM:SS")+0</f>
        <v>6.0092592592592593E-2</v>
      </c>
      <c r="C1326" s="33">
        <v>1298</v>
      </c>
      <c r="D1326" s="33" t="s">
        <v>33</v>
      </c>
      <c r="E1326" s="33">
        <v>-1</v>
      </c>
      <c r="F1326" s="43">
        <v>1.3299999999999999E-2</v>
      </c>
      <c r="G1326" s="43">
        <f>IFERROR(G1325+PQ_Test_UPDOWN[[#This Row],[Factor]]*PQ_Test_UPDOWN[[#This Row],[Rate]]*IF(Test_type="Up &amp; Down combined",1,0),0)</f>
        <v>0</v>
      </c>
      <c r="H1326" s="54">
        <f>'Request Details'!$H$5*PQ_Test_UPDOWN[[#This Row],[Profile]]</f>
        <v>0</v>
      </c>
      <c r="I1326" s="54">
        <f>'Request Details'!$H$5*PQ_Test_UPDOWN[[#This Row],[Rate]]*15</f>
        <v>1.9950000000000001</v>
      </c>
      <c r="Q1326" s="35"/>
    </row>
    <row r="1327" spans="2:17" x14ac:dyDescent="0.3">
      <c r="B1327" s="34">
        <f>TEXT(PQ_Test_UPDOWN[[#This Row],[Timestep]]*"00:00:04","HH:MM:SS")+0</f>
        <v>6.0138888888888888E-2</v>
      </c>
      <c r="C1327" s="33">
        <v>1299</v>
      </c>
      <c r="D1327" s="33" t="s">
        <v>33</v>
      </c>
      <c r="E1327" s="33">
        <v>-1</v>
      </c>
      <c r="F1327" s="43">
        <v>1.3299999999999999E-2</v>
      </c>
      <c r="G1327" s="43">
        <f>IFERROR(G1326+PQ_Test_UPDOWN[[#This Row],[Factor]]*PQ_Test_UPDOWN[[#This Row],[Rate]]*IF(Test_type="Up &amp; Down combined",1,0),0)</f>
        <v>0</v>
      </c>
      <c r="H1327" s="54">
        <f>'Request Details'!$H$5*PQ_Test_UPDOWN[[#This Row],[Profile]]</f>
        <v>0</v>
      </c>
      <c r="I1327" s="54">
        <f>'Request Details'!$H$5*PQ_Test_UPDOWN[[#This Row],[Rate]]*15</f>
        <v>1.9950000000000001</v>
      </c>
      <c r="Q1327" s="35"/>
    </row>
    <row r="1328" spans="2:17" x14ac:dyDescent="0.3">
      <c r="B1328" s="34">
        <f>TEXT(PQ_Test_UPDOWN[[#This Row],[Timestep]]*"00:00:04","HH:MM:SS")+0</f>
        <v>6.0185185185185182E-2</v>
      </c>
      <c r="C1328" s="33">
        <v>1300</v>
      </c>
      <c r="D1328" s="33" t="s">
        <v>33</v>
      </c>
      <c r="E1328" s="33">
        <v>-1</v>
      </c>
      <c r="F1328" s="43">
        <v>1.3299999999999999E-2</v>
      </c>
      <c r="G1328" s="43">
        <f>IFERROR(G1327+PQ_Test_UPDOWN[[#This Row],[Factor]]*PQ_Test_UPDOWN[[#This Row],[Rate]]*IF(Test_type="Up &amp; Down combined",1,0),0)</f>
        <v>0</v>
      </c>
      <c r="H1328" s="54">
        <f>'Request Details'!$H$5*PQ_Test_UPDOWN[[#This Row],[Profile]]</f>
        <v>0</v>
      </c>
      <c r="I1328" s="54">
        <f>'Request Details'!$H$5*PQ_Test_UPDOWN[[#This Row],[Rate]]*15</f>
        <v>1.9950000000000001</v>
      </c>
      <c r="Q1328" s="35"/>
    </row>
    <row r="1329" spans="2:17" x14ac:dyDescent="0.3">
      <c r="B1329" s="34">
        <f>TEXT(PQ_Test_UPDOWN[[#This Row],[Timestep]]*"00:00:04","HH:MM:SS")+0</f>
        <v>6.0231481481481476E-2</v>
      </c>
      <c r="C1329" s="33">
        <v>1301</v>
      </c>
      <c r="D1329" s="33" t="s">
        <v>33</v>
      </c>
      <c r="E1329" s="33">
        <v>-1</v>
      </c>
      <c r="F1329" s="43">
        <v>1.3299999999999999E-2</v>
      </c>
      <c r="G1329" s="43">
        <f>IFERROR(G1328+PQ_Test_UPDOWN[[#This Row],[Factor]]*PQ_Test_UPDOWN[[#This Row],[Rate]]*IF(Test_type="Up &amp; Down combined",1,0),0)</f>
        <v>0</v>
      </c>
      <c r="H1329" s="54">
        <f>'Request Details'!$H$5*PQ_Test_UPDOWN[[#This Row],[Profile]]</f>
        <v>0</v>
      </c>
      <c r="I1329" s="54">
        <f>'Request Details'!$H$5*PQ_Test_UPDOWN[[#This Row],[Rate]]*15</f>
        <v>1.9950000000000001</v>
      </c>
      <c r="Q1329" s="35"/>
    </row>
    <row r="1330" spans="2:17" x14ac:dyDescent="0.3">
      <c r="B1330" s="34">
        <f>TEXT(PQ_Test_UPDOWN[[#This Row],[Timestep]]*"00:00:04","HH:MM:SS")+0</f>
        <v>6.0277777777777784E-2</v>
      </c>
      <c r="C1330" s="33">
        <v>1302</v>
      </c>
      <c r="D1330" s="33" t="s">
        <v>33</v>
      </c>
      <c r="E1330" s="33">
        <v>-1</v>
      </c>
      <c r="F1330" s="43">
        <v>1.3299999999999999E-2</v>
      </c>
      <c r="G1330" s="43">
        <f>IFERROR(G1329+PQ_Test_UPDOWN[[#This Row],[Factor]]*PQ_Test_UPDOWN[[#This Row],[Rate]]*IF(Test_type="Up &amp; Down combined",1,0),0)</f>
        <v>0</v>
      </c>
      <c r="H1330" s="54">
        <f>'Request Details'!$H$5*PQ_Test_UPDOWN[[#This Row],[Profile]]</f>
        <v>0</v>
      </c>
      <c r="I1330" s="54">
        <f>'Request Details'!$H$5*PQ_Test_UPDOWN[[#This Row],[Rate]]*15</f>
        <v>1.9950000000000001</v>
      </c>
      <c r="Q1330" s="35"/>
    </row>
    <row r="1331" spans="2:17" x14ac:dyDescent="0.3">
      <c r="B1331" s="34">
        <f>TEXT(PQ_Test_UPDOWN[[#This Row],[Timestep]]*"00:00:04","HH:MM:SS")+0</f>
        <v>6.0324074074074079E-2</v>
      </c>
      <c r="C1331" s="33">
        <v>1303</v>
      </c>
      <c r="D1331" s="33" t="s">
        <v>33</v>
      </c>
      <c r="E1331" s="33">
        <v>-1</v>
      </c>
      <c r="F1331" s="43">
        <v>1.3299999999999999E-2</v>
      </c>
      <c r="G1331" s="43">
        <f>IFERROR(G1330+PQ_Test_UPDOWN[[#This Row],[Factor]]*PQ_Test_UPDOWN[[#This Row],[Rate]]*IF(Test_type="Up &amp; Down combined",1,0),0)</f>
        <v>0</v>
      </c>
      <c r="H1331" s="54">
        <f>'Request Details'!$H$5*PQ_Test_UPDOWN[[#This Row],[Profile]]</f>
        <v>0</v>
      </c>
      <c r="I1331" s="54">
        <f>'Request Details'!$H$5*PQ_Test_UPDOWN[[#This Row],[Rate]]*15</f>
        <v>1.9950000000000001</v>
      </c>
      <c r="Q1331" s="35"/>
    </row>
    <row r="1332" spans="2:17" x14ac:dyDescent="0.3">
      <c r="B1332" s="34">
        <f>TEXT(PQ_Test_UPDOWN[[#This Row],[Timestep]]*"00:00:04","HH:MM:SS")+0</f>
        <v>6.0370370370370373E-2</v>
      </c>
      <c r="C1332" s="33">
        <v>1304</v>
      </c>
      <c r="D1332" s="33" t="s">
        <v>33</v>
      </c>
      <c r="E1332" s="33">
        <v>-1</v>
      </c>
      <c r="F1332" s="43">
        <v>1.3299999999999999E-2</v>
      </c>
      <c r="G1332" s="43">
        <f>IFERROR(G1331+PQ_Test_UPDOWN[[#This Row],[Factor]]*PQ_Test_UPDOWN[[#This Row],[Rate]]*IF(Test_type="Up &amp; Down combined",1,0),0)</f>
        <v>0</v>
      </c>
      <c r="H1332" s="54">
        <f>'Request Details'!$H$5*PQ_Test_UPDOWN[[#This Row],[Profile]]</f>
        <v>0</v>
      </c>
      <c r="I1332" s="54">
        <f>'Request Details'!$H$5*PQ_Test_UPDOWN[[#This Row],[Rate]]*15</f>
        <v>1.9950000000000001</v>
      </c>
      <c r="Q1332" s="35"/>
    </row>
    <row r="1333" spans="2:17" x14ac:dyDescent="0.3">
      <c r="B1333" s="34">
        <f>TEXT(PQ_Test_UPDOWN[[#This Row],[Timestep]]*"00:00:04","HH:MM:SS")+0</f>
        <v>6.0416666666666667E-2</v>
      </c>
      <c r="C1333" s="33">
        <v>1305</v>
      </c>
      <c r="D1333" s="33" t="s">
        <v>33</v>
      </c>
      <c r="E1333" s="33">
        <v>-1</v>
      </c>
      <c r="F1333" s="43">
        <v>1.3299999999999999E-2</v>
      </c>
      <c r="G1333" s="43">
        <f>IFERROR(G1332+PQ_Test_UPDOWN[[#This Row],[Factor]]*PQ_Test_UPDOWN[[#This Row],[Rate]]*IF(Test_type="Up &amp; Down combined",1,0),0)</f>
        <v>0</v>
      </c>
      <c r="H1333" s="54">
        <f>'Request Details'!$H$5*PQ_Test_UPDOWN[[#This Row],[Profile]]</f>
        <v>0</v>
      </c>
      <c r="I1333" s="54">
        <f>'Request Details'!$H$5*PQ_Test_UPDOWN[[#This Row],[Rate]]*15</f>
        <v>1.9950000000000001</v>
      </c>
      <c r="Q1333" s="35"/>
    </row>
    <row r="1334" spans="2:17" x14ac:dyDescent="0.3">
      <c r="B1334" s="34">
        <f>TEXT(PQ_Test_UPDOWN[[#This Row],[Timestep]]*"00:00:04","HH:MM:SS")+0</f>
        <v>6.0462962962962961E-2</v>
      </c>
      <c r="C1334" s="33">
        <v>1306</v>
      </c>
      <c r="D1334" s="33" t="s">
        <v>33</v>
      </c>
      <c r="E1334" s="33">
        <v>-1</v>
      </c>
      <c r="F1334" s="43">
        <v>1.3299999999999999E-2</v>
      </c>
      <c r="G1334" s="43">
        <f>IFERROR(G1333+PQ_Test_UPDOWN[[#This Row],[Factor]]*PQ_Test_UPDOWN[[#This Row],[Rate]]*IF(Test_type="Up &amp; Down combined",1,0),0)</f>
        <v>0</v>
      </c>
      <c r="H1334" s="54">
        <f>'Request Details'!$H$5*PQ_Test_UPDOWN[[#This Row],[Profile]]</f>
        <v>0</v>
      </c>
      <c r="I1334" s="54">
        <f>'Request Details'!$H$5*PQ_Test_UPDOWN[[#This Row],[Rate]]*15</f>
        <v>1.9950000000000001</v>
      </c>
      <c r="Q1334" s="35"/>
    </row>
    <row r="1335" spans="2:17" x14ac:dyDescent="0.3">
      <c r="B1335" s="34">
        <f>TEXT(PQ_Test_UPDOWN[[#This Row],[Timestep]]*"00:00:04","HH:MM:SS")+0</f>
        <v>6.0509259259259263E-2</v>
      </c>
      <c r="C1335" s="33">
        <v>1307</v>
      </c>
      <c r="D1335" s="33" t="s">
        <v>33</v>
      </c>
      <c r="E1335" s="33">
        <v>-1</v>
      </c>
      <c r="F1335" s="43">
        <v>1.3299999999999999E-2</v>
      </c>
      <c r="G1335" s="43">
        <f>IFERROR(G1334+PQ_Test_UPDOWN[[#This Row],[Factor]]*PQ_Test_UPDOWN[[#This Row],[Rate]]*IF(Test_type="Up &amp; Down combined",1,0),0)</f>
        <v>0</v>
      </c>
      <c r="H1335" s="54">
        <f>'Request Details'!$H$5*PQ_Test_UPDOWN[[#This Row],[Profile]]</f>
        <v>0</v>
      </c>
      <c r="I1335" s="54">
        <f>'Request Details'!$H$5*PQ_Test_UPDOWN[[#This Row],[Rate]]*15</f>
        <v>1.9950000000000001</v>
      </c>
      <c r="Q1335" s="35"/>
    </row>
    <row r="1336" spans="2:17" x14ac:dyDescent="0.3">
      <c r="B1336" s="34">
        <f>TEXT(PQ_Test_UPDOWN[[#This Row],[Timestep]]*"00:00:04","HH:MM:SS")+0</f>
        <v>6.0555555555555557E-2</v>
      </c>
      <c r="C1336" s="33">
        <v>1308</v>
      </c>
      <c r="D1336" s="33" t="s">
        <v>33</v>
      </c>
      <c r="E1336" s="33">
        <v>-1</v>
      </c>
      <c r="F1336" s="43">
        <v>1.3299999999999999E-2</v>
      </c>
      <c r="G1336" s="43">
        <f>IFERROR(G1335+PQ_Test_UPDOWN[[#This Row],[Factor]]*PQ_Test_UPDOWN[[#This Row],[Rate]]*IF(Test_type="Up &amp; Down combined",1,0),0)</f>
        <v>0</v>
      </c>
      <c r="H1336" s="54">
        <f>'Request Details'!$H$5*PQ_Test_UPDOWN[[#This Row],[Profile]]</f>
        <v>0</v>
      </c>
      <c r="I1336" s="54">
        <f>'Request Details'!$H$5*PQ_Test_UPDOWN[[#This Row],[Rate]]*15</f>
        <v>1.9950000000000001</v>
      </c>
      <c r="Q1336" s="35"/>
    </row>
    <row r="1337" spans="2:17" x14ac:dyDescent="0.3">
      <c r="B1337" s="34">
        <f>TEXT(PQ_Test_UPDOWN[[#This Row],[Timestep]]*"00:00:04","HH:MM:SS")+0</f>
        <v>6.0601851851851851E-2</v>
      </c>
      <c r="C1337" s="33">
        <v>1309</v>
      </c>
      <c r="D1337" s="33" t="s">
        <v>33</v>
      </c>
      <c r="E1337" s="33">
        <v>-1</v>
      </c>
      <c r="F1337" s="43">
        <v>1.3299999999999999E-2</v>
      </c>
      <c r="G1337" s="43">
        <f>IFERROR(G1336+PQ_Test_UPDOWN[[#This Row],[Factor]]*PQ_Test_UPDOWN[[#This Row],[Rate]]*IF(Test_type="Up &amp; Down combined",1,0),0)</f>
        <v>0</v>
      </c>
      <c r="H1337" s="54">
        <f>'Request Details'!$H$5*PQ_Test_UPDOWN[[#This Row],[Profile]]</f>
        <v>0</v>
      </c>
      <c r="I1337" s="54">
        <f>'Request Details'!$H$5*PQ_Test_UPDOWN[[#This Row],[Rate]]*15</f>
        <v>1.9950000000000001</v>
      </c>
      <c r="Q1337" s="35"/>
    </row>
    <row r="1338" spans="2:17" x14ac:dyDescent="0.3">
      <c r="B1338" s="34">
        <f>TEXT(PQ_Test_UPDOWN[[#This Row],[Timestep]]*"00:00:04","HH:MM:SS")+0</f>
        <v>6.0648148148148145E-2</v>
      </c>
      <c r="C1338" s="33">
        <v>1310</v>
      </c>
      <c r="D1338" s="33" t="s">
        <v>33</v>
      </c>
      <c r="E1338" s="33">
        <v>-1</v>
      </c>
      <c r="F1338" s="43">
        <v>1.3299999999999999E-2</v>
      </c>
      <c r="G1338" s="43">
        <f>IFERROR(G1337+PQ_Test_UPDOWN[[#This Row],[Factor]]*PQ_Test_UPDOWN[[#This Row],[Rate]]*IF(Test_type="Up &amp; Down combined",1,0),0)</f>
        <v>0</v>
      </c>
      <c r="H1338" s="54">
        <f>'Request Details'!$H$5*PQ_Test_UPDOWN[[#This Row],[Profile]]</f>
        <v>0</v>
      </c>
      <c r="I1338" s="54">
        <f>'Request Details'!$H$5*PQ_Test_UPDOWN[[#This Row],[Rate]]*15</f>
        <v>1.9950000000000001</v>
      </c>
      <c r="Q1338" s="35"/>
    </row>
    <row r="1339" spans="2:17" x14ac:dyDescent="0.3">
      <c r="B1339" s="34">
        <f>TEXT(PQ_Test_UPDOWN[[#This Row],[Timestep]]*"00:00:04","HH:MM:SS")+0</f>
        <v>6.069444444444444E-2</v>
      </c>
      <c r="C1339" s="33">
        <v>1311</v>
      </c>
      <c r="D1339" s="33" t="s">
        <v>33</v>
      </c>
      <c r="E1339" s="33">
        <v>-1</v>
      </c>
      <c r="F1339" s="43">
        <v>1.3299999999999999E-2</v>
      </c>
      <c r="G1339" s="43">
        <f>IFERROR(G1338+PQ_Test_UPDOWN[[#This Row],[Factor]]*PQ_Test_UPDOWN[[#This Row],[Rate]]*IF(Test_type="Up &amp; Down combined",1,0),0)</f>
        <v>0</v>
      </c>
      <c r="H1339" s="54">
        <f>'Request Details'!$H$5*PQ_Test_UPDOWN[[#This Row],[Profile]]</f>
        <v>0</v>
      </c>
      <c r="I1339" s="54">
        <f>'Request Details'!$H$5*PQ_Test_UPDOWN[[#This Row],[Rate]]*15</f>
        <v>1.9950000000000001</v>
      </c>
      <c r="Q1339" s="35"/>
    </row>
    <row r="1340" spans="2:17" x14ac:dyDescent="0.3">
      <c r="B1340" s="34">
        <f>TEXT(PQ_Test_UPDOWN[[#This Row],[Timestep]]*"00:00:04","HH:MM:SS")+0</f>
        <v>6.0740740740740741E-2</v>
      </c>
      <c r="C1340" s="33">
        <v>1312</v>
      </c>
      <c r="D1340" s="33" t="s">
        <v>33</v>
      </c>
      <c r="E1340" s="33">
        <v>-1</v>
      </c>
      <c r="F1340" s="43">
        <v>1.3299999999999999E-2</v>
      </c>
      <c r="G1340" s="43">
        <f>IFERROR(G1339+PQ_Test_UPDOWN[[#This Row],[Factor]]*PQ_Test_UPDOWN[[#This Row],[Rate]]*IF(Test_type="Up &amp; Down combined",1,0),0)</f>
        <v>0</v>
      </c>
      <c r="H1340" s="54">
        <f>'Request Details'!$H$5*PQ_Test_UPDOWN[[#This Row],[Profile]]</f>
        <v>0</v>
      </c>
      <c r="I1340" s="54">
        <f>'Request Details'!$H$5*PQ_Test_UPDOWN[[#This Row],[Rate]]*15</f>
        <v>1.9950000000000001</v>
      </c>
      <c r="Q1340" s="35"/>
    </row>
    <row r="1341" spans="2:17" x14ac:dyDescent="0.3">
      <c r="B1341" s="34">
        <f>TEXT(PQ_Test_UPDOWN[[#This Row],[Timestep]]*"00:00:04","HH:MM:SS")+0</f>
        <v>6.0787037037037035E-2</v>
      </c>
      <c r="C1341" s="33">
        <v>1313</v>
      </c>
      <c r="D1341" s="33" t="s">
        <v>33</v>
      </c>
      <c r="E1341" s="33">
        <v>-1</v>
      </c>
      <c r="F1341" s="43">
        <v>1.3299999999999999E-2</v>
      </c>
      <c r="G1341" s="43">
        <f>IFERROR(G1340+PQ_Test_UPDOWN[[#This Row],[Factor]]*PQ_Test_UPDOWN[[#This Row],[Rate]]*IF(Test_type="Up &amp; Down combined",1,0),0)</f>
        <v>0</v>
      </c>
      <c r="H1341" s="54">
        <f>'Request Details'!$H$5*PQ_Test_UPDOWN[[#This Row],[Profile]]</f>
        <v>0</v>
      </c>
      <c r="I1341" s="54">
        <f>'Request Details'!$H$5*PQ_Test_UPDOWN[[#This Row],[Rate]]*15</f>
        <v>1.9950000000000001</v>
      </c>
      <c r="Q1341" s="35"/>
    </row>
    <row r="1342" spans="2:17" x14ac:dyDescent="0.3">
      <c r="B1342" s="34">
        <f>TEXT(PQ_Test_UPDOWN[[#This Row],[Timestep]]*"00:00:04","HH:MM:SS")+0</f>
        <v>6.083333333333333E-2</v>
      </c>
      <c r="C1342" s="33">
        <v>1314</v>
      </c>
      <c r="D1342" s="33" t="s">
        <v>33</v>
      </c>
      <c r="E1342" s="33">
        <v>-1</v>
      </c>
      <c r="F1342" s="43">
        <v>1.3299999999999999E-2</v>
      </c>
      <c r="G1342" s="43">
        <f>IFERROR(G1341+PQ_Test_UPDOWN[[#This Row],[Factor]]*PQ_Test_UPDOWN[[#This Row],[Rate]]*IF(Test_type="Up &amp; Down combined",1,0),0)</f>
        <v>0</v>
      </c>
      <c r="H1342" s="54">
        <f>'Request Details'!$H$5*PQ_Test_UPDOWN[[#This Row],[Profile]]</f>
        <v>0</v>
      </c>
      <c r="I1342" s="54">
        <f>'Request Details'!$H$5*PQ_Test_UPDOWN[[#This Row],[Rate]]*15</f>
        <v>1.9950000000000001</v>
      </c>
      <c r="Q1342" s="35"/>
    </row>
    <row r="1343" spans="2:17" x14ac:dyDescent="0.3">
      <c r="B1343" s="34">
        <f>TEXT(PQ_Test_UPDOWN[[#This Row],[Timestep]]*"00:00:04","HH:MM:SS")+0</f>
        <v>6.0879629629629638E-2</v>
      </c>
      <c r="C1343" s="33">
        <v>1315</v>
      </c>
      <c r="D1343" s="33" t="s">
        <v>33</v>
      </c>
      <c r="E1343" s="33">
        <v>-1</v>
      </c>
      <c r="F1343" s="43">
        <v>1.3299999999999999E-2</v>
      </c>
      <c r="G1343" s="43">
        <f>IFERROR(G1342+PQ_Test_UPDOWN[[#This Row],[Factor]]*PQ_Test_UPDOWN[[#This Row],[Rate]]*IF(Test_type="Up &amp; Down combined",1,0),0)</f>
        <v>0</v>
      </c>
      <c r="H1343" s="54">
        <f>'Request Details'!$H$5*PQ_Test_UPDOWN[[#This Row],[Profile]]</f>
        <v>0</v>
      </c>
      <c r="I1343" s="54">
        <f>'Request Details'!$H$5*PQ_Test_UPDOWN[[#This Row],[Rate]]*15</f>
        <v>1.9950000000000001</v>
      </c>
      <c r="Q1343" s="35"/>
    </row>
    <row r="1344" spans="2:17" x14ac:dyDescent="0.3">
      <c r="B1344" s="34">
        <f>TEXT(PQ_Test_UPDOWN[[#This Row],[Timestep]]*"00:00:04","HH:MM:SS")+0</f>
        <v>6.0925925925925932E-2</v>
      </c>
      <c r="C1344" s="33">
        <v>1316</v>
      </c>
      <c r="D1344" s="33" t="s">
        <v>33</v>
      </c>
      <c r="E1344" s="33">
        <v>-1</v>
      </c>
      <c r="F1344" s="43">
        <v>1.3299999999999999E-2</v>
      </c>
      <c r="G1344" s="43">
        <f>IFERROR(G1343+PQ_Test_UPDOWN[[#This Row],[Factor]]*PQ_Test_UPDOWN[[#This Row],[Rate]]*IF(Test_type="Up &amp; Down combined",1,0),0)</f>
        <v>0</v>
      </c>
      <c r="H1344" s="54">
        <f>'Request Details'!$H$5*PQ_Test_UPDOWN[[#This Row],[Profile]]</f>
        <v>0</v>
      </c>
      <c r="I1344" s="54">
        <f>'Request Details'!$H$5*PQ_Test_UPDOWN[[#This Row],[Rate]]*15</f>
        <v>1.9950000000000001</v>
      </c>
      <c r="Q1344" s="35"/>
    </row>
    <row r="1345" spans="2:17" x14ac:dyDescent="0.3">
      <c r="B1345" s="34">
        <f>TEXT(PQ_Test_UPDOWN[[#This Row],[Timestep]]*"00:00:04","HH:MM:SS")+0</f>
        <v>6.0972222222222226E-2</v>
      </c>
      <c r="C1345" s="33">
        <v>1317</v>
      </c>
      <c r="D1345" s="33" t="s">
        <v>33</v>
      </c>
      <c r="E1345" s="33">
        <v>-1</v>
      </c>
      <c r="F1345" s="43">
        <v>1.3299999999999999E-2</v>
      </c>
      <c r="G1345" s="43">
        <f>IFERROR(G1344+PQ_Test_UPDOWN[[#This Row],[Factor]]*PQ_Test_UPDOWN[[#This Row],[Rate]]*IF(Test_type="Up &amp; Down combined",1,0),0)</f>
        <v>0</v>
      </c>
      <c r="H1345" s="54">
        <f>'Request Details'!$H$5*PQ_Test_UPDOWN[[#This Row],[Profile]]</f>
        <v>0</v>
      </c>
      <c r="I1345" s="54">
        <f>'Request Details'!$H$5*PQ_Test_UPDOWN[[#This Row],[Rate]]*15</f>
        <v>1.9950000000000001</v>
      </c>
      <c r="Q1345" s="35"/>
    </row>
    <row r="1346" spans="2:17" x14ac:dyDescent="0.3">
      <c r="B1346" s="34">
        <f>TEXT(PQ_Test_UPDOWN[[#This Row],[Timestep]]*"00:00:04","HH:MM:SS")+0</f>
        <v>6.1018518518518521E-2</v>
      </c>
      <c r="C1346" s="33">
        <v>1318</v>
      </c>
      <c r="D1346" s="33" t="s">
        <v>33</v>
      </c>
      <c r="E1346" s="33">
        <v>-1</v>
      </c>
      <c r="F1346" s="43">
        <v>1.3299999999999999E-2</v>
      </c>
      <c r="G1346" s="43">
        <f>IFERROR(G1345+PQ_Test_UPDOWN[[#This Row],[Factor]]*PQ_Test_UPDOWN[[#This Row],[Rate]]*IF(Test_type="Up &amp; Down combined",1,0),0)</f>
        <v>0</v>
      </c>
      <c r="H1346" s="54">
        <f>'Request Details'!$H$5*PQ_Test_UPDOWN[[#This Row],[Profile]]</f>
        <v>0</v>
      </c>
      <c r="I1346" s="54">
        <f>'Request Details'!$H$5*PQ_Test_UPDOWN[[#This Row],[Rate]]*15</f>
        <v>1.9950000000000001</v>
      </c>
      <c r="Q1346" s="35"/>
    </row>
    <row r="1347" spans="2:17" x14ac:dyDescent="0.3">
      <c r="B1347" s="34">
        <f>TEXT(PQ_Test_UPDOWN[[#This Row],[Timestep]]*"00:00:04","HH:MM:SS")+0</f>
        <v>6.1064814814814815E-2</v>
      </c>
      <c r="C1347" s="33">
        <v>1319</v>
      </c>
      <c r="D1347" s="33" t="s">
        <v>33</v>
      </c>
      <c r="E1347" s="33">
        <v>-1</v>
      </c>
      <c r="F1347" s="43">
        <v>1.3299999999999999E-2</v>
      </c>
      <c r="G1347" s="43">
        <f>IFERROR(G1346+PQ_Test_UPDOWN[[#This Row],[Factor]]*PQ_Test_UPDOWN[[#This Row],[Rate]]*IF(Test_type="Up &amp; Down combined",1,0),0)</f>
        <v>0</v>
      </c>
      <c r="H1347" s="54">
        <f>'Request Details'!$H$5*PQ_Test_UPDOWN[[#This Row],[Profile]]</f>
        <v>0</v>
      </c>
      <c r="I1347" s="54">
        <f>'Request Details'!$H$5*PQ_Test_UPDOWN[[#This Row],[Rate]]*15</f>
        <v>1.9950000000000001</v>
      </c>
      <c r="Q1347" s="35"/>
    </row>
    <row r="1348" spans="2:17" x14ac:dyDescent="0.3">
      <c r="B1348" s="34">
        <f>TEXT(PQ_Test_UPDOWN[[#This Row],[Timestep]]*"00:00:04","HH:MM:SS")+0</f>
        <v>6.1111111111111116E-2</v>
      </c>
      <c r="C1348" s="33">
        <v>1320</v>
      </c>
      <c r="D1348" s="33" t="s">
        <v>33</v>
      </c>
      <c r="E1348" s="33">
        <v>-1</v>
      </c>
      <c r="F1348" s="43">
        <v>1.3299999999999999E-2</v>
      </c>
      <c r="G1348" s="43">
        <f>IFERROR(G1347+PQ_Test_UPDOWN[[#This Row],[Factor]]*PQ_Test_UPDOWN[[#This Row],[Rate]]*IF(Test_type="Up &amp; Down combined",1,0),0)</f>
        <v>0</v>
      </c>
      <c r="H1348" s="54">
        <f>'Request Details'!$H$5*PQ_Test_UPDOWN[[#This Row],[Profile]]</f>
        <v>0</v>
      </c>
      <c r="I1348" s="54">
        <f>'Request Details'!$H$5*PQ_Test_UPDOWN[[#This Row],[Rate]]*15</f>
        <v>1.9950000000000001</v>
      </c>
      <c r="Q1348" s="35"/>
    </row>
    <row r="1349" spans="2:17" x14ac:dyDescent="0.3">
      <c r="B1349" s="34">
        <f>TEXT(PQ_Test_UPDOWN[[#This Row],[Timestep]]*"00:00:04","HH:MM:SS")+0</f>
        <v>6.115740740740741E-2</v>
      </c>
      <c r="C1349" s="33">
        <v>1321</v>
      </c>
      <c r="D1349" s="33" t="s">
        <v>33</v>
      </c>
      <c r="E1349" s="33">
        <v>-1</v>
      </c>
      <c r="F1349" s="43">
        <v>1.3299999999999999E-2</v>
      </c>
      <c r="G1349" s="43">
        <f>IFERROR(G1348+PQ_Test_UPDOWN[[#This Row],[Factor]]*PQ_Test_UPDOWN[[#This Row],[Rate]]*IF(Test_type="Up &amp; Down combined",1,0),0)</f>
        <v>0</v>
      </c>
      <c r="H1349" s="54">
        <f>'Request Details'!$H$5*PQ_Test_UPDOWN[[#This Row],[Profile]]</f>
        <v>0</v>
      </c>
      <c r="I1349" s="54">
        <f>'Request Details'!$H$5*PQ_Test_UPDOWN[[#This Row],[Rate]]*15</f>
        <v>1.9950000000000001</v>
      </c>
      <c r="Q1349" s="35"/>
    </row>
    <row r="1350" spans="2:17" x14ac:dyDescent="0.3">
      <c r="B1350" s="34">
        <f>TEXT(PQ_Test_UPDOWN[[#This Row],[Timestep]]*"00:00:04","HH:MM:SS")+0</f>
        <v>6.1203703703703705E-2</v>
      </c>
      <c r="C1350" s="33">
        <v>1322</v>
      </c>
      <c r="D1350" s="33" t="s">
        <v>33</v>
      </c>
      <c r="E1350" s="33">
        <v>-1</v>
      </c>
      <c r="F1350" s="43">
        <v>1.3299999999999999E-2</v>
      </c>
      <c r="G1350" s="43">
        <f>IFERROR(G1349+PQ_Test_UPDOWN[[#This Row],[Factor]]*PQ_Test_UPDOWN[[#This Row],[Rate]]*IF(Test_type="Up &amp; Down combined",1,0),0)</f>
        <v>0</v>
      </c>
      <c r="H1350" s="54">
        <f>'Request Details'!$H$5*PQ_Test_UPDOWN[[#This Row],[Profile]]</f>
        <v>0</v>
      </c>
      <c r="I1350" s="54">
        <f>'Request Details'!$H$5*PQ_Test_UPDOWN[[#This Row],[Rate]]*15</f>
        <v>1.9950000000000001</v>
      </c>
      <c r="Q1350" s="35"/>
    </row>
    <row r="1351" spans="2:17" x14ac:dyDescent="0.3">
      <c r="B1351" s="34">
        <f>TEXT(PQ_Test_UPDOWN[[#This Row],[Timestep]]*"00:00:04","HH:MM:SS")+0</f>
        <v>6.1249999999999999E-2</v>
      </c>
      <c r="C1351" s="33">
        <v>1323</v>
      </c>
      <c r="D1351" s="33" t="s">
        <v>33</v>
      </c>
      <c r="E1351" s="33">
        <v>-1</v>
      </c>
      <c r="F1351" s="43">
        <v>1.3299999999999999E-2</v>
      </c>
      <c r="G1351" s="43">
        <f>IFERROR(G1350+PQ_Test_UPDOWN[[#This Row],[Factor]]*PQ_Test_UPDOWN[[#This Row],[Rate]]*IF(Test_type="Up &amp; Down combined",1,0),0)</f>
        <v>0</v>
      </c>
      <c r="H1351" s="54">
        <f>'Request Details'!$H$5*PQ_Test_UPDOWN[[#This Row],[Profile]]</f>
        <v>0</v>
      </c>
      <c r="I1351" s="54">
        <f>'Request Details'!$H$5*PQ_Test_UPDOWN[[#This Row],[Rate]]*15</f>
        <v>1.9950000000000001</v>
      </c>
      <c r="Q1351" s="35"/>
    </row>
    <row r="1352" spans="2:17" x14ac:dyDescent="0.3">
      <c r="B1352" s="34">
        <f>TEXT(PQ_Test_UPDOWN[[#This Row],[Timestep]]*"00:00:04","HH:MM:SS")+0</f>
        <v>6.1296296296296293E-2</v>
      </c>
      <c r="C1352" s="33">
        <v>1324</v>
      </c>
      <c r="D1352" s="33" t="s">
        <v>33</v>
      </c>
      <c r="E1352" s="33">
        <v>-1</v>
      </c>
      <c r="F1352" s="43">
        <v>1.3299999999999999E-2</v>
      </c>
      <c r="G1352" s="43">
        <f>IFERROR(G1351+PQ_Test_UPDOWN[[#This Row],[Factor]]*PQ_Test_UPDOWN[[#This Row],[Rate]]*IF(Test_type="Up &amp; Down combined",1,0),0)</f>
        <v>0</v>
      </c>
      <c r="H1352" s="54">
        <f>'Request Details'!$H$5*PQ_Test_UPDOWN[[#This Row],[Profile]]</f>
        <v>0</v>
      </c>
      <c r="I1352" s="54">
        <f>'Request Details'!$H$5*PQ_Test_UPDOWN[[#This Row],[Rate]]*15</f>
        <v>1.9950000000000001</v>
      </c>
      <c r="Q1352" s="35"/>
    </row>
    <row r="1353" spans="2:17" x14ac:dyDescent="0.3">
      <c r="B1353" s="34">
        <f>TEXT(PQ_Test_UPDOWN[[#This Row],[Timestep]]*"00:00:04","HH:MM:SS")+0</f>
        <v>6.1342592592592594E-2</v>
      </c>
      <c r="C1353" s="33">
        <v>1325</v>
      </c>
      <c r="D1353" s="33" t="s">
        <v>33</v>
      </c>
      <c r="E1353" s="33">
        <v>-1</v>
      </c>
      <c r="F1353" s="43">
        <v>1.3299999999999999E-2</v>
      </c>
      <c r="G1353" s="43">
        <f>IFERROR(G1352+PQ_Test_UPDOWN[[#This Row],[Factor]]*PQ_Test_UPDOWN[[#This Row],[Rate]]*IF(Test_type="Up &amp; Down combined",1,0),0)</f>
        <v>0</v>
      </c>
      <c r="H1353" s="54">
        <f>'Request Details'!$H$5*PQ_Test_UPDOWN[[#This Row],[Profile]]</f>
        <v>0</v>
      </c>
      <c r="I1353" s="54">
        <f>'Request Details'!$H$5*PQ_Test_UPDOWN[[#This Row],[Rate]]*15</f>
        <v>1.9950000000000001</v>
      </c>
      <c r="Q1353" s="35"/>
    </row>
    <row r="1354" spans="2:17" x14ac:dyDescent="0.3">
      <c r="B1354" s="34">
        <f>TEXT(PQ_Test_UPDOWN[[#This Row],[Timestep]]*"00:00:04","HH:MM:SS")+0</f>
        <v>6.1388888888888889E-2</v>
      </c>
      <c r="C1354" s="33">
        <v>1326</v>
      </c>
      <c r="D1354" s="33" t="s">
        <v>33</v>
      </c>
      <c r="E1354" s="33">
        <v>-1</v>
      </c>
      <c r="F1354" s="43">
        <v>1.3299999999999999E-2</v>
      </c>
      <c r="G1354" s="43">
        <f>IFERROR(G1353+PQ_Test_UPDOWN[[#This Row],[Factor]]*PQ_Test_UPDOWN[[#This Row],[Rate]]*IF(Test_type="Up &amp; Down combined",1,0),0)</f>
        <v>0</v>
      </c>
      <c r="H1354" s="54">
        <f>'Request Details'!$H$5*PQ_Test_UPDOWN[[#This Row],[Profile]]</f>
        <v>0</v>
      </c>
      <c r="I1354" s="54">
        <f>'Request Details'!$H$5*PQ_Test_UPDOWN[[#This Row],[Rate]]*15</f>
        <v>1.9950000000000001</v>
      </c>
      <c r="Q1354" s="35"/>
    </row>
    <row r="1355" spans="2:17" x14ac:dyDescent="0.3">
      <c r="B1355" s="34">
        <f>TEXT(PQ_Test_UPDOWN[[#This Row],[Timestep]]*"00:00:04","HH:MM:SS")+0</f>
        <v>6.1435185185185183E-2</v>
      </c>
      <c r="C1355" s="33">
        <v>1327</v>
      </c>
      <c r="D1355" s="33" t="s">
        <v>33</v>
      </c>
      <c r="E1355" s="33">
        <v>-1</v>
      </c>
      <c r="F1355" s="43">
        <v>1.3299999999999999E-2</v>
      </c>
      <c r="G1355" s="43">
        <f>IFERROR(G1354+PQ_Test_UPDOWN[[#This Row],[Factor]]*PQ_Test_UPDOWN[[#This Row],[Rate]]*IF(Test_type="Up &amp; Down combined",1,0),0)</f>
        <v>0</v>
      </c>
      <c r="H1355" s="54">
        <f>'Request Details'!$H$5*PQ_Test_UPDOWN[[#This Row],[Profile]]</f>
        <v>0</v>
      </c>
      <c r="I1355" s="54">
        <f>'Request Details'!$H$5*PQ_Test_UPDOWN[[#This Row],[Rate]]*15</f>
        <v>1.9950000000000001</v>
      </c>
      <c r="Q1355" s="35"/>
    </row>
    <row r="1356" spans="2:17" x14ac:dyDescent="0.3">
      <c r="B1356" s="34">
        <f>TEXT(PQ_Test_UPDOWN[[#This Row],[Timestep]]*"00:00:04","HH:MM:SS")+0</f>
        <v>6.1481481481481477E-2</v>
      </c>
      <c r="C1356" s="33">
        <v>1328</v>
      </c>
      <c r="D1356" s="33" t="s">
        <v>33</v>
      </c>
      <c r="E1356" s="33">
        <v>-1</v>
      </c>
      <c r="F1356" s="43">
        <v>1.3299999999999999E-2</v>
      </c>
      <c r="G1356" s="43">
        <f>IFERROR(G1355+PQ_Test_UPDOWN[[#This Row],[Factor]]*PQ_Test_UPDOWN[[#This Row],[Rate]]*IF(Test_type="Up &amp; Down combined",1,0),0)</f>
        <v>0</v>
      </c>
      <c r="H1356" s="54">
        <f>'Request Details'!$H$5*PQ_Test_UPDOWN[[#This Row],[Profile]]</f>
        <v>0</v>
      </c>
      <c r="I1356" s="54">
        <f>'Request Details'!$H$5*PQ_Test_UPDOWN[[#This Row],[Rate]]*15</f>
        <v>1.9950000000000001</v>
      </c>
      <c r="Q1356" s="35"/>
    </row>
    <row r="1357" spans="2:17" x14ac:dyDescent="0.3">
      <c r="B1357" s="34">
        <f>TEXT(PQ_Test_UPDOWN[[#This Row],[Timestep]]*"00:00:04","HH:MM:SS")+0</f>
        <v>6.1527777777777772E-2</v>
      </c>
      <c r="C1357" s="33">
        <v>1329</v>
      </c>
      <c r="D1357" s="33" t="s">
        <v>33</v>
      </c>
      <c r="E1357" s="33">
        <v>-1</v>
      </c>
      <c r="F1357" s="43">
        <v>1.3299999999999999E-2</v>
      </c>
      <c r="G1357" s="43">
        <f>IFERROR(G1356+PQ_Test_UPDOWN[[#This Row],[Factor]]*PQ_Test_UPDOWN[[#This Row],[Rate]]*IF(Test_type="Up &amp; Down combined",1,0),0)</f>
        <v>0</v>
      </c>
      <c r="H1357" s="54">
        <f>'Request Details'!$H$5*PQ_Test_UPDOWN[[#This Row],[Profile]]</f>
        <v>0</v>
      </c>
      <c r="I1357" s="54">
        <f>'Request Details'!$H$5*PQ_Test_UPDOWN[[#This Row],[Rate]]*15</f>
        <v>1.9950000000000001</v>
      </c>
      <c r="Q1357" s="35"/>
    </row>
    <row r="1358" spans="2:17" x14ac:dyDescent="0.3">
      <c r="B1358" s="34">
        <f>TEXT(PQ_Test_UPDOWN[[#This Row],[Timestep]]*"00:00:04","HH:MM:SS")+0</f>
        <v>6.157407407407408E-2</v>
      </c>
      <c r="C1358" s="33">
        <v>1330</v>
      </c>
      <c r="D1358" s="33" t="s">
        <v>33</v>
      </c>
      <c r="E1358" s="33">
        <v>-1</v>
      </c>
      <c r="F1358" s="43">
        <v>1.3299999999999999E-2</v>
      </c>
      <c r="G1358" s="43">
        <f>IFERROR(G1357+PQ_Test_UPDOWN[[#This Row],[Factor]]*PQ_Test_UPDOWN[[#This Row],[Rate]]*IF(Test_type="Up &amp; Down combined",1,0),0)</f>
        <v>0</v>
      </c>
      <c r="H1358" s="54">
        <f>'Request Details'!$H$5*PQ_Test_UPDOWN[[#This Row],[Profile]]</f>
        <v>0</v>
      </c>
      <c r="I1358" s="54">
        <f>'Request Details'!$H$5*PQ_Test_UPDOWN[[#This Row],[Rate]]*15</f>
        <v>1.9950000000000001</v>
      </c>
      <c r="Q1358" s="35"/>
    </row>
    <row r="1359" spans="2:17" x14ac:dyDescent="0.3">
      <c r="B1359" s="34">
        <f>TEXT(PQ_Test_UPDOWN[[#This Row],[Timestep]]*"00:00:04","HH:MM:SS")+0</f>
        <v>6.1620370370370374E-2</v>
      </c>
      <c r="C1359" s="33">
        <v>1331</v>
      </c>
      <c r="D1359" s="33" t="s">
        <v>33</v>
      </c>
      <c r="E1359" s="33">
        <v>-1</v>
      </c>
      <c r="F1359" s="43">
        <v>1.3299999999999999E-2</v>
      </c>
      <c r="G1359" s="43">
        <f>IFERROR(G1358+PQ_Test_UPDOWN[[#This Row],[Factor]]*PQ_Test_UPDOWN[[#This Row],[Rate]]*IF(Test_type="Up &amp; Down combined",1,0),0)</f>
        <v>0</v>
      </c>
      <c r="H1359" s="54">
        <f>'Request Details'!$H$5*PQ_Test_UPDOWN[[#This Row],[Profile]]</f>
        <v>0</v>
      </c>
      <c r="I1359" s="54">
        <f>'Request Details'!$H$5*PQ_Test_UPDOWN[[#This Row],[Rate]]*15</f>
        <v>1.9950000000000001</v>
      </c>
      <c r="Q1359" s="35"/>
    </row>
    <row r="1360" spans="2:17" x14ac:dyDescent="0.3">
      <c r="B1360" s="34">
        <f>TEXT(PQ_Test_UPDOWN[[#This Row],[Timestep]]*"00:00:04","HH:MM:SS")+0</f>
        <v>6.1666666666666668E-2</v>
      </c>
      <c r="C1360" s="33">
        <v>1332</v>
      </c>
      <c r="D1360" s="33" t="s">
        <v>33</v>
      </c>
      <c r="E1360" s="33">
        <v>-1</v>
      </c>
      <c r="F1360" s="43">
        <v>1.3299999999999999E-2</v>
      </c>
      <c r="G1360" s="43">
        <f>IFERROR(G1359+PQ_Test_UPDOWN[[#This Row],[Factor]]*PQ_Test_UPDOWN[[#This Row],[Rate]]*IF(Test_type="Up &amp; Down combined",1,0),0)</f>
        <v>0</v>
      </c>
      <c r="H1360" s="54">
        <f>'Request Details'!$H$5*PQ_Test_UPDOWN[[#This Row],[Profile]]</f>
        <v>0</v>
      </c>
      <c r="I1360" s="54">
        <f>'Request Details'!$H$5*PQ_Test_UPDOWN[[#This Row],[Rate]]*15</f>
        <v>1.9950000000000001</v>
      </c>
      <c r="Q1360" s="35"/>
    </row>
    <row r="1361" spans="2:17" x14ac:dyDescent="0.3">
      <c r="B1361" s="34">
        <f>TEXT(PQ_Test_UPDOWN[[#This Row],[Timestep]]*"00:00:04","HH:MM:SS")+0</f>
        <v>6.1712962962962963E-2</v>
      </c>
      <c r="C1361" s="33">
        <v>1333</v>
      </c>
      <c r="D1361" s="33" t="s">
        <v>33</v>
      </c>
      <c r="E1361" s="33">
        <v>-1</v>
      </c>
      <c r="F1361" s="43">
        <v>1.3299999999999999E-2</v>
      </c>
      <c r="G1361" s="43">
        <f>IFERROR(G1360+PQ_Test_UPDOWN[[#This Row],[Factor]]*PQ_Test_UPDOWN[[#This Row],[Rate]]*IF(Test_type="Up &amp; Down combined",1,0),0)</f>
        <v>0</v>
      </c>
      <c r="H1361" s="54">
        <f>'Request Details'!$H$5*PQ_Test_UPDOWN[[#This Row],[Profile]]</f>
        <v>0</v>
      </c>
      <c r="I1361" s="54">
        <f>'Request Details'!$H$5*PQ_Test_UPDOWN[[#This Row],[Rate]]*15</f>
        <v>1.9950000000000001</v>
      </c>
      <c r="Q1361" s="35"/>
    </row>
    <row r="1362" spans="2:17" x14ac:dyDescent="0.3">
      <c r="B1362" s="34">
        <f>TEXT(PQ_Test_UPDOWN[[#This Row],[Timestep]]*"00:00:04","HH:MM:SS")+0</f>
        <v>6.1759259259259257E-2</v>
      </c>
      <c r="C1362" s="33">
        <v>1334</v>
      </c>
      <c r="D1362" s="33" t="s">
        <v>33</v>
      </c>
      <c r="E1362" s="33">
        <v>-1</v>
      </c>
      <c r="F1362" s="43">
        <v>1.3299999999999999E-2</v>
      </c>
      <c r="G1362" s="43">
        <f>IFERROR(G1361+PQ_Test_UPDOWN[[#This Row],[Factor]]*PQ_Test_UPDOWN[[#This Row],[Rate]]*IF(Test_type="Up &amp; Down combined",1,0),0)</f>
        <v>0</v>
      </c>
      <c r="H1362" s="54">
        <f>'Request Details'!$H$5*PQ_Test_UPDOWN[[#This Row],[Profile]]</f>
        <v>0</v>
      </c>
      <c r="I1362" s="54">
        <f>'Request Details'!$H$5*PQ_Test_UPDOWN[[#This Row],[Rate]]*15</f>
        <v>1.9950000000000001</v>
      </c>
      <c r="Q1362" s="35"/>
    </row>
    <row r="1363" spans="2:17" x14ac:dyDescent="0.3">
      <c r="B1363" s="34">
        <f>TEXT(PQ_Test_UPDOWN[[#This Row],[Timestep]]*"00:00:04","HH:MM:SS")+0</f>
        <v>6.1805555555555558E-2</v>
      </c>
      <c r="C1363" s="33">
        <v>1335</v>
      </c>
      <c r="D1363" s="33" t="s">
        <v>33</v>
      </c>
      <c r="E1363" s="33">
        <v>-1</v>
      </c>
      <c r="F1363" s="43">
        <v>1.3299999999999999E-2</v>
      </c>
      <c r="G1363" s="43">
        <f>IFERROR(G1362+PQ_Test_UPDOWN[[#This Row],[Factor]]*PQ_Test_UPDOWN[[#This Row],[Rate]]*IF(Test_type="Up &amp; Down combined",1,0),0)</f>
        <v>0</v>
      </c>
      <c r="H1363" s="54">
        <f>'Request Details'!$H$5*PQ_Test_UPDOWN[[#This Row],[Profile]]</f>
        <v>0</v>
      </c>
      <c r="I1363" s="54">
        <f>'Request Details'!$H$5*PQ_Test_UPDOWN[[#This Row],[Rate]]*15</f>
        <v>1.9950000000000001</v>
      </c>
      <c r="Q1363" s="35"/>
    </row>
    <row r="1364" spans="2:17" x14ac:dyDescent="0.3">
      <c r="B1364" s="34">
        <f>TEXT(PQ_Test_UPDOWN[[#This Row],[Timestep]]*"00:00:04","HH:MM:SS")+0</f>
        <v>6.1851851851851852E-2</v>
      </c>
      <c r="C1364" s="33">
        <v>1336</v>
      </c>
      <c r="D1364" s="33" t="s">
        <v>33</v>
      </c>
      <c r="E1364" s="33">
        <v>-1</v>
      </c>
      <c r="F1364" s="43">
        <v>1.3299999999999999E-2</v>
      </c>
      <c r="G1364" s="43">
        <f>IFERROR(G1363+PQ_Test_UPDOWN[[#This Row],[Factor]]*PQ_Test_UPDOWN[[#This Row],[Rate]]*IF(Test_type="Up &amp; Down combined",1,0),0)</f>
        <v>0</v>
      </c>
      <c r="H1364" s="54">
        <f>'Request Details'!$H$5*PQ_Test_UPDOWN[[#This Row],[Profile]]</f>
        <v>0</v>
      </c>
      <c r="I1364" s="54">
        <f>'Request Details'!$H$5*PQ_Test_UPDOWN[[#This Row],[Rate]]*15</f>
        <v>1.9950000000000001</v>
      </c>
      <c r="Q1364" s="35"/>
    </row>
    <row r="1365" spans="2:17" x14ac:dyDescent="0.3">
      <c r="B1365" s="34">
        <f>TEXT(PQ_Test_UPDOWN[[#This Row],[Timestep]]*"00:00:04","HH:MM:SS")+0</f>
        <v>6.1898148148148147E-2</v>
      </c>
      <c r="C1365" s="33">
        <v>1337</v>
      </c>
      <c r="D1365" s="33" t="s">
        <v>33</v>
      </c>
      <c r="E1365" s="33">
        <v>-1</v>
      </c>
      <c r="F1365" s="43">
        <v>1.3299999999999999E-2</v>
      </c>
      <c r="G1365" s="43">
        <f>IFERROR(G1364+PQ_Test_UPDOWN[[#This Row],[Factor]]*PQ_Test_UPDOWN[[#This Row],[Rate]]*IF(Test_type="Up &amp; Down combined",1,0),0)</f>
        <v>0</v>
      </c>
      <c r="H1365" s="54">
        <f>'Request Details'!$H$5*PQ_Test_UPDOWN[[#This Row],[Profile]]</f>
        <v>0</v>
      </c>
      <c r="I1365" s="54">
        <f>'Request Details'!$H$5*PQ_Test_UPDOWN[[#This Row],[Rate]]*15</f>
        <v>1.9950000000000001</v>
      </c>
      <c r="Q1365" s="35"/>
    </row>
    <row r="1366" spans="2:17" x14ac:dyDescent="0.3">
      <c r="B1366" s="34">
        <f>TEXT(PQ_Test_UPDOWN[[#This Row],[Timestep]]*"00:00:04","HH:MM:SS")+0</f>
        <v>6.1944444444444441E-2</v>
      </c>
      <c r="C1366" s="33">
        <v>1338</v>
      </c>
      <c r="D1366" s="33" t="s">
        <v>33</v>
      </c>
      <c r="E1366" s="33">
        <v>-1</v>
      </c>
      <c r="F1366" s="43">
        <v>1.3299999999999999E-2</v>
      </c>
      <c r="G1366" s="43">
        <f>IFERROR(G1365+PQ_Test_UPDOWN[[#This Row],[Factor]]*PQ_Test_UPDOWN[[#This Row],[Rate]]*IF(Test_type="Up &amp; Down combined",1,0),0)</f>
        <v>0</v>
      </c>
      <c r="H1366" s="54">
        <f>'Request Details'!$H$5*PQ_Test_UPDOWN[[#This Row],[Profile]]</f>
        <v>0</v>
      </c>
      <c r="I1366" s="54">
        <f>'Request Details'!$H$5*PQ_Test_UPDOWN[[#This Row],[Rate]]*15</f>
        <v>1.9950000000000001</v>
      </c>
      <c r="Q1366" s="35"/>
    </row>
    <row r="1367" spans="2:17" x14ac:dyDescent="0.3">
      <c r="B1367" s="34">
        <f>TEXT(PQ_Test_UPDOWN[[#This Row],[Timestep]]*"00:00:04","HH:MM:SS")+0</f>
        <v>6.1990740740740735E-2</v>
      </c>
      <c r="C1367" s="33">
        <v>1339</v>
      </c>
      <c r="D1367" s="33" t="s">
        <v>33</v>
      </c>
      <c r="E1367" s="33">
        <v>-1</v>
      </c>
      <c r="F1367" s="43">
        <v>1.3299999999999999E-2</v>
      </c>
      <c r="G1367" s="43">
        <f>IFERROR(G1366+PQ_Test_UPDOWN[[#This Row],[Factor]]*PQ_Test_UPDOWN[[#This Row],[Rate]]*IF(Test_type="Up &amp; Down combined",1,0),0)</f>
        <v>0</v>
      </c>
      <c r="H1367" s="54">
        <f>'Request Details'!$H$5*PQ_Test_UPDOWN[[#This Row],[Profile]]</f>
        <v>0</v>
      </c>
      <c r="I1367" s="54">
        <f>'Request Details'!$H$5*PQ_Test_UPDOWN[[#This Row],[Rate]]*15</f>
        <v>1.9950000000000001</v>
      </c>
      <c r="Q1367" s="35"/>
    </row>
    <row r="1368" spans="2:17" x14ac:dyDescent="0.3">
      <c r="B1368" s="34">
        <f>TEXT(PQ_Test_UPDOWN[[#This Row],[Timestep]]*"00:00:04","HH:MM:SS")+0</f>
        <v>6.2037037037037036E-2</v>
      </c>
      <c r="C1368" s="33">
        <v>1340</v>
      </c>
      <c r="D1368" s="33" t="s">
        <v>33</v>
      </c>
      <c r="E1368" s="33">
        <v>-1</v>
      </c>
      <c r="F1368" s="43">
        <v>1.3299999999999999E-2</v>
      </c>
      <c r="G1368" s="43">
        <f>IFERROR(G1367+PQ_Test_UPDOWN[[#This Row],[Factor]]*PQ_Test_UPDOWN[[#This Row],[Rate]]*IF(Test_type="Up &amp; Down combined",1,0),0)</f>
        <v>0</v>
      </c>
      <c r="H1368" s="54">
        <f>'Request Details'!$H$5*PQ_Test_UPDOWN[[#This Row],[Profile]]</f>
        <v>0</v>
      </c>
      <c r="I1368" s="54">
        <f>'Request Details'!$H$5*PQ_Test_UPDOWN[[#This Row],[Rate]]*15</f>
        <v>1.9950000000000001</v>
      </c>
      <c r="Q1368" s="35"/>
    </row>
    <row r="1369" spans="2:17" x14ac:dyDescent="0.3">
      <c r="B1369" s="34">
        <f>TEXT(PQ_Test_UPDOWN[[#This Row],[Timestep]]*"00:00:04","HH:MM:SS")+0</f>
        <v>6.2083333333333331E-2</v>
      </c>
      <c r="C1369" s="33">
        <v>1341</v>
      </c>
      <c r="D1369" s="33" t="s">
        <v>33</v>
      </c>
      <c r="E1369" s="33">
        <v>-1</v>
      </c>
      <c r="F1369" s="43">
        <v>1.3299999999999999E-2</v>
      </c>
      <c r="G1369" s="43">
        <f>IFERROR(G1368+PQ_Test_UPDOWN[[#This Row],[Factor]]*PQ_Test_UPDOWN[[#This Row],[Rate]]*IF(Test_type="Up &amp; Down combined",1,0),0)</f>
        <v>0</v>
      </c>
      <c r="H1369" s="54">
        <f>'Request Details'!$H$5*PQ_Test_UPDOWN[[#This Row],[Profile]]</f>
        <v>0</v>
      </c>
      <c r="I1369" s="54">
        <f>'Request Details'!$H$5*PQ_Test_UPDOWN[[#This Row],[Rate]]*15</f>
        <v>1.9950000000000001</v>
      </c>
      <c r="Q1369" s="35"/>
    </row>
    <row r="1370" spans="2:17" x14ac:dyDescent="0.3">
      <c r="B1370" s="34">
        <f>TEXT(PQ_Test_UPDOWN[[#This Row],[Timestep]]*"00:00:04","HH:MM:SS")+0</f>
        <v>6.2129629629629625E-2</v>
      </c>
      <c r="C1370" s="33">
        <v>1342</v>
      </c>
      <c r="D1370" s="33" t="s">
        <v>33</v>
      </c>
      <c r="E1370" s="33">
        <v>-1</v>
      </c>
      <c r="F1370" s="43">
        <v>1.3299999999999999E-2</v>
      </c>
      <c r="G1370" s="43">
        <f>IFERROR(G1369+PQ_Test_UPDOWN[[#This Row],[Factor]]*PQ_Test_UPDOWN[[#This Row],[Rate]]*IF(Test_type="Up &amp; Down combined",1,0),0)</f>
        <v>0</v>
      </c>
      <c r="H1370" s="54">
        <f>'Request Details'!$H$5*PQ_Test_UPDOWN[[#This Row],[Profile]]</f>
        <v>0</v>
      </c>
      <c r="I1370" s="54">
        <f>'Request Details'!$H$5*PQ_Test_UPDOWN[[#This Row],[Rate]]*15</f>
        <v>1.9950000000000001</v>
      </c>
      <c r="Q1370" s="35"/>
    </row>
    <row r="1371" spans="2:17" x14ac:dyDescent="0.3">
      <c r="B1371" s="34">
        <f>TEXT(PQ_Test_UPDOWN[[#This Row],[Timestep]]*"00:00:04","HH:MM:SS")+0</f>
        <v>6.2175925925925933E-2</v>
      </c>
      <c r="C1371" s="33">
        <v>1343</v>
      </c>
      <c r="D1371" s="33" t="s">
        <v>33</v>
      </c>
      <c r="E1371" s="33">
        <v>-1</v>
      </c>
      <c r="F1371" s="43">
        <v>1.3299999999999999E-2</v>
      </c>
      <c r="G1371" s="43">
        <f>IFERROR(G1370+PQ_Test_UPDOWN[[#This Row],[Factor]]*PQ_Test_UPDOWN[[#This Row],[Rate]]*IF(Test_type="Up &amp; Down combined",1,0),0)</f>
        <v>0</v>
      </c>
      <c r="H1371" s="54">
        <f>'Request Details'!$H$5*PQ_Test_UPDOWN[[#This Row],[Profile]]</f>
        <v>0</v>
      </c>
      <c r="I1371" s="54">
        <f>'Request Details'!$H$5*PQ_Test_UPDOWN[[#This Row],[Rate]]*15</f>
        <v>1.9950000000000001</v>
      </c>
      <c r="Q1371" s="35"/>
    </row>
    <row r="1372" spans="2:17" x14ac:dyDescent="0.3">
      <c r="B1372" s="34">
        <f>TEXT(PQ_Test_UPDOWN[[#This Row],[Timestep]]*"00:00:04","HH:MM:SS")+0</f>
        <v>6.2222222222222227E-2</v>
      </c>
      <c r="C1372" s="33">
        <v>1344</v>
      </c>
      <c r="D1372" s="33" t="s">
        <v>33</v>
      </c>
      <c r="E1372" s="33">
        <v>-1</v>
      </c>
      <c r="F1372" s="43">
        <v>1.3299999999999999E-2</v>
      </c>
      <c r="G1372" s="43">
        <f>IFERROR(G1371+PQ_Test_UPDOWN[[#This Row],[Factor]]*PQ_Test_UPDOWN[[#This Row],[Rate]]*IF(Test_type="Up &amp; Down combined",1,0),0)</f>
        <v>0</v>
      </c>
      <c r="H1372" s="54">
        <f>'Request Details'!$H$5*PQ_Test_UPDOWN[[#This Row],[Profile]]</f>
        <v>0</v>
      </c>
      <c r="I1372" s="54">
        <f>'Request Details'!$H$5*PQ_Test_UPDOWN[[#This Row],[Rate]]*15</f>
        <v>1.9950000000000001</v>
      </c>
      <c r="Q1372" s="35"/>
    </row>
    <row r="1373" spans="2:17" x14ac:dyDescent="0.3">
      <c r="B1373" s="34">
        <f>TEXT(PQ_Test_UPDOWN[[#This Row],[Timestep]]*"00:00:04","HH:MM:SS")+0</f>
        <v>6.2268518518518522E-2</v>
      </c>
      <c r="C1373" s="33">
        <v>1345</v>
      </c>
      <c r="D1373" s="33" t="s">
        <v>33</v>
      </c>
      <c r="E1373" s="33">
        <v>-1</v>
      </c>
      <c r="F1373" s="43">
        <v>1.3299999999999999E-2</v>
      </c>
      <c r="G1373" s="43">
        <f>IFERROR(G1372+PQ_Test_UPDOWN[[#This Row],[Factor]]*PQ_Test_UPDOWN[[#This Row],[Rate]]*IF(Test_type="Up &amp; Down combined",1,0),0)</f>
        <v>0</v>
      </c>
      <c r="H1373" s="54">
        <f>'Request Details'!$H$5*PQ_Test_UPDOWN[[#This Row],[Profile]]</f>
        <v>0</v>
      </c>
      <c r="I1373" s="54">
        <f>'Request Details'!$H$5*PQ_Test_UPDOWN[[#This Row],[Rate]]*15</f>
        <v>1.9950000000000001</v>
      </c>
      <c r="Q1373" s="35"/>
    </row>
    <row r="1374" spans="2:17" x14ac:dyDescent="0.3">
      <c r="B1374" s="34">
        <f>TEXT(PQ_Test_UPDOWN[[#This Row],[Timestep]]*"00:00:04","HH:MM:SS")+0</f>
        <v>6.2314814814814816E-2</v>
      </c>
      <c r="C1374" s="33">
        <v>1346</v>
      </c>
      <c r="D1374" s="33" t="s">
        <v>33</v>
      </c>
      <c r="E1374" s="33">
        <v>-1</v>
      </c>
      <c r="F1374" s="43">
        <v>1.3299999999999999E-2</v>
      </c>
      <c r="G1374" s="43">
        <f>IFERROR(G1373+PQ_Test_UPDOWN[[#This Row],[Factor]]*PQ_Test_UPDOWN[[#This Row],[Rate]]*IF(Test_type="Up &amp; Down combined",1,0),0)</f>
        <v>0</v>
      </c>
      <c r="H1374" s="54">
        <f>'Request Details'!$H$5*PQ_Test_UPDOWN[[#This Row],[Profile]]</f>
        <v>0</v>
      </c>
      <c r="I1374" s="54">
        <f>'Request Details'!$H$5*PQ_Test_UPDOWN[[#This Row],[Rate]]*15</f>
        <v>1.9950000000000001</v>
      </c>
      <c r="Q1374" s="35"/>
    </row>
    <row r="1375" spans="2:17" x14ac:dyDescent="0.3">
      <c r="B1375" s="34">
        <f>TEXT(PQ_Test_UPDOWN[[#This Row],[Timestep]]*"00:00:04","HH:MM:SS")+0</f>
        <v>6.236111111111111E-2</v>
      </c>
      <c r="C1375" s="33">
        <v>1347</v>
      </c>
      <c r="D1375" s="33" t="s">
        <v>33</v>
      </c>
      <c r="E1375" s="33">
        <v>-1</v>
      </c>
      <c r="F1375" s="43">
        <v>1.3299999999999999E-2</v>
      </c>
      <c r="G1375" s="43">
        <f>IFERROR(G1374+PQ_Test_UPDOWN[[#This Row],[Factor]]*PQ_Test_UPDOWN[[#This Row],[Rate]]*IF(Test_type="Up &amp; Down combined",1,0),0)</f>
        <v>0</v>
      </c>
      <c r="H1375" s="54">
        <f>'Request Details'!$H$5*PQ_Test_UPDOWN[[#This Row],[Profile]]</f>
        <v>0</v>
      </c>
      <c r="I1375" s="54">
        <f>'Request Details'!$H$5*PQ_Test_UPDOWN[[#This Row],[Rate]]*15</f>
        <v>1.9950000000000001</v>
      </c>
      <c r="Q1375" s="35"/>
    </row>
    <row r="1376" spans="2:17" x14ac:dyDescent="0.3">
      <c r="B1376" s="34">
        <f>TEXT(PQ_Test_UPDOWN[[#This Row],[Timestep]]*"00:00:04","HH:MM:SS")+0</f>
        <v>6.2407407407407411E-2</v>
      </c>
      <c r="C1376" s="33">
        <v>1348</v>
      </c>
      <c r="D1376" s="33" t="s">
        <v>33</v>
      </c>
      <c r="E1376" s="33">
        <v>-1</v>
      </c>
      <c r="F1376" s="43">
        <v>1.3299999999999999E-2</v>
      </c>
      <c r="G1376" s="43">
        <f>IFERROR(G1375+PQ_Test_UPDOWN[[#This Row],[Factor]]*PQ_Test_UPDOWN[[#This Row],[Rate]]*IF(Test_type="Up &amp; Down combined",1,0),0)</f>
        <v>0</v>
      </c>
      <c r="H1376" s="54">
        <f>'Request Details'!$H$5*PQ_Test_UPDOWN[[#This Row],[Profile]]</f>
        <v>0</v>
      </c>
      <c r="I1376" s="54">
        <f>'Request Details'!$H$5*PQ_Test_UPDOWN[[#This Row],[Rate]]*15</f>
        <v>1.9950000000000001</v>
      </c>
      <c r="Q1376" s="33"/>
    </row>
    <row r="1377" spans="2:9" x14ac:dyDescent="0.3">
      <c r="B1377" s="34">
        <f>TEXT(PQ_Test_UPDOWN[[#This Row],[Timestep]]*"00:00:04","HH:MM:SS")+0</f>
        <v>6.2453703703703706E-2</v>
      </c>
      <c r="C1377" s="33">
        <v>1349</v>
      </c>
      <c r="D1377" s="33" t="s">
        <v>33</v>
      </c>
      <c r="E1377" s="33">
        <v>-1</v>
      </c>
      <c r="F1377" s="43">
        <v>1.3299999999999999E-2</v>
      </c>
      <c r="G1377" s="43">
        <f>IFERROR(G1376+PQ_Test_UPDOWN[[#This Row],[Factor]]*PQ_Test_UPDOWN[[#This Row],[Rate]]*IF(Test_type="Up &amp; Down combined",1,0),0)</f>
        <v>0</v>
      </c>
      <c r="H1377" s="54">
        <f>'Request Details'!$H$5*PQ_Test_UPDOWN[[#This Row],[Profile]]</f>
        <v>0</v>
      </c>
      <c r="I1377" s="54">
        <f>'Request Details'!$H$5*PQ_Test_UPDOWN[[#This Row],[Rate]]*15</f>
        <v>1.9950000000000001</v>
      </c>
    </row>
    <row r="1378" spans="2:9" x14ac:dyDescent="0.3">
      <c r="B1378" s="34">
        <f>TEXT(PQ_Test_UPDOWN[[#This Row],[Timestep]]*"00:00:04","HH:MM:SS")+0</f>
        <v>6.25E-2</v>
      </c>
      <c r="C1378" s="33">
        <v>1350</v>
      </c>
      <c r="D1378" s="33" t="s">
        <v>33</v>
      </c>
      <c r="E1378" s="33">
        <v>-1</v>
      </c>
      <c r="F1378" s="43">
        <v>1.3299999999999999E-2</v>
      </c>
      <c r="G1378" s="43">
        <f>IFERROR(G1377+PQ_Test_UPDOWN[[#This Row],[Factor]]*PQ_Test_UPDOWN[[#This Row],[Rate]]*IF(Test_type="Up &amp; Down combined",1,0),0)</f>
        <v>0</v>
      </c>
      <c r="H1378" s="54">
        <f>'Request Details'!$H$5*PQ_Test_UPDOWN[[#This Row],[Profile]]</f>
        <v>0</v>
      </c>
      <c r="I1378" s="54">
        <f>'Request Details'!$H$5*PQ_Test_UPDOWN[[#This Row],[Rate]]*15</f>
        <v>1.9950000000000001</v>
      </c>
    </row>
    <row r="1379" spans="2:9" x14ac:dyDescent="0.3">
      <c r="B1379" s="34">
        <f>TEXT(PQ_Test_UPDOWN[[#This Row],[Timestep]]*"00:00:04","HH:MM:SS")+0</f>
        <v>6.2546296296296294E-2</v>
      </c>
      <c r="C1379" s="33">
        <v>1351</v>
      </c>
      <c r="D1379" s="33" t="s">
        <v>33</v>
      </c>
      <c r="E1379" s="33">
        <v>-1</v>
      </c>
      <c r="F1379" s="43">
        <v>1.3299999999999999E-2</v>
      </c>
      <c r="G1379" s="43">
        <f>IFERROR(G1378+PQ_Test_UPDOWN[[#This Row],[Factor]]*PQ_Test_UPDOWN[[#This Row],[Rate]]*IF(Test_type="Up &amp; Down combined",1,0),0)</f>
        <v>0</v>
      </c>
      <c r="H1379" s="54">
        <f>'Request Details'!$H$5*PQ_Test_UPDOWN[[#This Row],[Profile]]</f>
        <v>0</v>
      </c>
      <c r="I1379" s="54">
        <f>'Request Details'!$H$5*PQ_Test_UPDOWN[[#This Row],[Rate]]*15</f>
        <v>1.9950000000000001</v>
      </c>
    </row>
    <row r="1380" spans="2:9" x14ac:dyDescent="0.3">
      <c r="B1380" s="34">
        <f>TEXT(PQ_Test_UPDOWN[[#This Row],[Timestep]]*"00:00:04","HH:MM:SS")+0</f>
        <v>6.2592592592592589E-2</v>
      </c>
      <c r="C1380" s="33">
        <v>1352</v>
      </c>
      <c r="D1380" s="33" t="s">
        <v>33</v>
      </c>
      <c r="E1380" s="33">
        <v>-1</v>
      </c>
      <c r="F1380" s="43">
        <v>1.3299999999999999E-2</v>
      </c>
      <c r="G1380" s="43">
        <f>IFERROR(G1379+PQ_Test_UPDOWN[[#This Row],[Factor]]*PQ_Test_UPDOWN[[#This Row],[Rate]]*IF(Test_type="Up &amp; Down combined",1,0),0)</f>
        <v>0</v>
      </c>
      <c r="H1380" s="54">
        <f>'Request Details'!$H$5*PQ_Test_UPDOWN[[#This Row],[Profile]]</f>
        <v>0</v>
      </c>
      <c r="I1380" s="54">
        <f>'Request Details'!$H$5*PQ_Test_UPDOWN[[#This Row],[Rate]]*15</f>
        <v>1.9950000000000001</v>
      </c>
    </row>
    <row r="1381" spans="2:9" x14ac:dyDescent="0.3">
      <c r="B1381" s="34">
        <f>TEXT(PQ_Test_UPDOWN[[#This Row],[Timestep]]*"00:00:04","HH:MM:SS")+0</f>
        <v>6.2638888888888897E-2</v>
      </c>
      <c r="C1381" s="33">
        <v>1353</v>
      </c>
      <c r="D1381" s="33" t="s">
        <v>33</v>
      </c>
      <c r="E1381" s="33">
        <v>-1</v>
      </c>
      <c r="F1381" s="43">
        <v>1.3299999999999999E-2</v>
      </c>
      <c r="G1381" s="43">
        <f>IFERROR(G1380+PQ_Test_UPDOWN[[#This Row],[Factor]]*PQ_Test_UPDOWN[[#This Row],[Rate]]*IF(Test_type="Up &amp; Down combined",1,0),0)</f>
        <v>0</v>
      </c>
      <c r="H1381" s="54">
        <f>'Request Details'!$H$5*PQ_Test_UPDOWN[[#This Row],[Profile]]</f>
        <v>0</v>
      </c>
      <c r="I1381" s="54">
        <f>'Request Details'!$H$5*PQ_Test_UPDOWN[[#This Row],[Rate]]*15</f>
        <v>1.9950000000000001</v>
      </c>
    </row>
    <row r="1382" spans="2:9" x14ac:dyDescent="0.3">
      <c r="B1382" s="34">
        <f>TEXT(PQ_Test_UPDOWN[[#This Row],[Timestep]]*"00:00:04","HH:MM:SS")+0</f>
        <v>6.2685185185185191E-2</v>
      </c>
      <c r="C1382" s="33">
        <v>1354</v>
      </c>
      <c r="D1382" s="33" t="s">
        <v>33</v>
      </c>
      <c r="E1382" s="33">
        <v>-1</v>
      </c>
      <c r="F1382" s="43">
        <v>1.3299999999999999E-2</v>
      </c>
      <c r="G1382" s="43">
        <f>IFERROR(G1381+PQ_Test_UPDOWN[[#This Row],[Factor]]*PQ_Test_UPDOWN[[#This Row],[Rate]]*IF(Test_type="Up &amp; Down combined",1,0),0)</f>
        <v>0</v>
      </c>
      <c r="H1382" s="54">
        <f>'Request Details'!$H$5*PQ_Test_UPDOWN[[#This Row],[Profile]]</f>
        <v>0</v>
      </c>
      <c r="I1382" s="54">
        <f>'Request Details'!$H$5*PQ_Test_UPDOWN[[#This Row],[Rate]]*15</f>
        <v>1.9950000000000001</v>
      </c>
    </row>
    <row r="1383" spans="2:9" x14ac:dyDescent="0.3">
      <c r="B1383" s="34">
        <f>TEXT(PQ_Test_UPDOWN[[#This Row],[Timestep]]*"00:00:04","HH:MM:SS")+0</f>
        <v>6.2731481481481485E-2</v>
      </c>
      <c r="C1383" s="33">
        <v>1355</v>
      </c>
      <c r="D1383" s="33" t="s">
        <v>33</v>
      </c>
      <c r="E1383" s="33">
        <v>-1</v>
      </c>
      <c r="F1383" s="43">
        <v>1.3299999999999999E-2</v>
      </c>
      <c r="G1383" s="43">
        <f>IFERROR(G1382+PQ_Test_UPDOWN[[#This Row],[Factor]]*PQ_Test_UPDOWN[[#This Row],[Rate]]*IF(Test_type="Up &amp; Down combined",1,0),0)</f>
        <v>0</v>
      </c>
      <c r="H1383" s="54">
        <f>'Request Details'!$H$5*PQ_Test_UPDOWN[[#This Row],[Profile]]</f>
        <v>0</v>
      </c>
      <c r="I1383" s="54">
        <f>'Request Details'!$H$5*PQ_Test_UPDOWN[[#This Row],[Rate]]*15</f>
        <v>1.9950000000000001</v>
      </c>
    </row>
    <row r="1384" spans="2:9" x14ac:dyDescent="0.3">
      <c r="B1384" s="34">
        <f>TEXT(PQ_Test_UPDOWN[[#This Row],[Timestep]]*"00:00:04","HH:MM:SS")+0</f>
        <v>6.277777777777778E-2</v>
      </c>
      <c r="C1384" s="33">
        <v>1356</v>
      </c>
      <c r="D1384" s="33" t="s">
        <v>33</v>
      </c>
      <c r="E1384" s="33">
        <v>-1</v>
      </c>
      <c r="F1384" s="43">
        <v>1.3299999999999999E-2</v>
      </c>
      <c r="G1384" s="43">
        <f>IFERROR(G1383+PQ_Test_UPDOWN[[#This Row],[Factor]]*PQ_Test_UPDOWN[[#This Row],[Rate]]*IF(Test_type="Up &amp; Down combined",1,0),0)</f>
        <v>0</v>
      </c>
      <c r="H1384" s="54">
        <f>'Request Details'!$H$5*PQ_Test_UPDOWN[[#This Row],[Profile]]</f>
        <v>0</v>
      </c>
      <c r="I1384" s="54">
        <f>'Request Details'!$H$5*PQ_Test_UPDOWN[[#This Row],[Rate]]*15</f>
        <v>1.9950000000000001</v>
      </c>
    </row>
    <row r="1385" spans="2:9" x14ac:dyDescent="0.3">
      <c r="B1385" s="34">
        <f>TEXT(PQ_Test_UPDOWN[[#This Row],[Timestep]]*"00:00:04","HH:MM:SS")+0</f>
        <v>6.2824074074074074E-2</v>
      </c>
      <c r="C1385" s="33">
        <v>1357</v>
      </c>
      <c r="D1385" s="33" t="s">
        <v>33</v>
      </c>
      <c r="E1385" s="33">
        <v>-1</v>
      </c>
      <c r="F1385" s="43">
        <v>1.3299999999999999E-2</v>
      </c>
      <c r="G1385" s="43">
        <f>IFERROR(G1384+PQ_Test_UPDOWN[[#This Row],[Factor]]*PQ_Test_UPDOWN[[#This Row],[Rate]]*IF(Test_type="Up &amp; Down combined",1,0),0)</f>
        <v>0</v>
      </c>
      <c r="H1385" s="54">
        <f>'Request Details'!$H$5*PQ_Test_UPDOWN[[#This Row],[Profile]]</f>
        <v>0</v>
      </c>
      <c r="I1385" s="54">
        <f>'Request Details'!$H$5*PQ_Test_UPDOWN[[#This Row],[Rate]]*15</f>
        <v>1.9950000000000001</v>
      </c>
    </row>
    <row r="1386" spans="2:9" x14ac:dyDescent="0.3">
      <c r="B1386" s="34">
        <f>TEXT(PQ_Test_UPDOWN[[#This Row],[Timestep]]*"00:00:04","HH:MM:SS")+0</f>
        <v>6.2870370370370368E-2</v>
      </c>
      <c r="C1386" s="33">
        <v>1358</v>
      </c>
      <c r="D1386" s="33" t="s">
        <v>33</v>
      </c>
      <c r="E1386" s="33">
        <v>-1</v>
      </c>
      <c r="F1386" s="43">
        <v>1.3299999999999999E-2</v>
      </c>
      <c r="G1386" s="43">
        <f>IFERROR(G1385+PQ_Test_UPDOWN[[#This Row],[Factor]]*PQ_Test_UPDOWN[[#This Row],[Rate]]*IF(Test_type="Up &amp; Down combined",1,0),0)</f>
        <v>0</v>
      </c>
      <c r="H1386" s="54">
        <f>'Request Details'!$H$5*PQ_Test_UPDOWN[[#This Row],[Profile]]</f>
        <v>0</v>
      </c>
      <c r="I1386" s="54">
        <f>'Request Details'!$H$5*PQ_Test_UPDOWN[[#This Row],[Rate]]*15</f>
        <v>1.9950000000000001</v>
      </c>
    </row>
    <row r="1387" spans="2:9" x14ac:dyDescent="0.3">
      <c r="B1387" s="34">
        <f>TEXT(PQ_Test_UPDOWN[[#This Row],[Timestep]]*"00:00:04","HH:MM:SS")+0</f>
        <v>6.2916666666666662E-2</v>
      </c>
      <c r="C1387" s="33">
        <v>1359</v>
      </c>
      <c r="D1387" s="33" t="s">
        <v>33</v>
      </c>
      <c r="E1387" s="33">
        <v>-1</v>
      </c>
      <c r="F1387" s="43">
        <v>1.3299999999999999E-2</v>
      </c>
      <c r="G1387" s="43">
        <f>IFERROR(G1386+PQ_Test_UPDOWN[[#This Row],[Factor]]*PQ_Test_UPDOWN[[#This Row],[Rate]]*IF(Test_type="Up &amp; Down combined",1,0),0)</f>
        <v>0</v>
      </c>
      <c r="H1387" s="54">
        <f>'Request Details'!$H$5*PQ_Test_UPDOWN[[#This Row],[Profile]]</f>
        <v>0</v>
      </c>
      <c r="I1387" s="54">
        <f>'Request Details'!$H$5*PQ_Test_UPDOWN[[#This Row],[Rate]]*15</f>
        <v>1.9950000000000001</v>
      </c>
    </row>
    <row r="1388" spans="2:9" x14ac:dyDescent="0.3">
      <c r="B1388" s="34">
        <f>TEXT(PQ_Test_UPDOWN[[#This Row],[Timestep]]*"00:00:04","HH:MM:SS")+0</f>
        <v>6.2962962962962957E-2</v>
      </c>
      <c r="C1388" s="33">
        <v>1360</v>
      </c>
      <c r="D1388" s="33" t="s">
        <v>33</v>
      </c>
      <c r="E1388" s="33">
        <v>-1</v>
      </c>
      <c r="F1388" s="43">
        <v>1.3299999999999999E-2</v>
      </c>
      <c r="G1388" s="43">
        <f>IFERROR(G1387+PQ_Test_UPDOWN[[#This Row],[Factor]]*PQ_Test_UPDOWN[[#This Row],[Rate]]*IF(Test_type="Up &amp; Down combined",1,0),0)</f>
        <v>0</v>
      </c>
      <c r="H1388" s="54">
        <f>'Request Details'!$H$5*PQ_Test_UPDOWN[[#This Row],[Profile]]</f>
        <v>0</v>
      </c>
      <c r="I1388" s="54">
        <f>'Request Details'!$H$5*PQ_Test_UPDOWN[[#This Row],[Rate]]*15</f>
        <v>1.9950000000000001</v>
      </c>
    </row>
    <row r="1389" spans="2:9" x14ac:dyDescent="0.3">
      <c r="B1389" s="34">
        <f>TEXT(PQ_Test_UPDOWN[[#This Row],[Timestep]]*"00:00:04","HH:MM:SS")+0</f>
        <v>6.3009259259259265E-2</v>
      </c>
      <c r="C1389" s="33">
        <v>1361</v>
      </c>
      <c r="D1389" s="33" t="s">
        <v>33</v>
      </c>
      <c r="E1389" s="33">
        <v>-1</v>
      </c>
      <c r="F1389" s="43">
        <v>1.3299999999999999E-2</v>
      </c>
      <c r="G1389" s="43">
        <f>IFERROR(G1388+PQ_Test_UPDOWN[[#This Row],[Factor]]*PQ_Test_UPDOWN[[#This Row],[Rate]]*IF(Test_type="Up &amp; Down combined",1,0),0)</f>
        <v>0</v>
      </c>
      <c r="H1389" s="54">
        <f>'Request Details'!$H$5*PQ_Test_UPDOWN[[#This Row],[Profile]]</f>
        <v>0</v>
      </c>
      <c r="I1389" s="54">
        <f>'Request Details'!$H$5*PQ_Test_UPDOWN[[#This Row],[Rate]]*15</f>
        <v>1.9950000000000001</v>
      </c>
    </row>
    <row r="1390" spans="2:9" x14ac:dyDescent="0.3">
      <c r="B1390" s="34">
        <f>TEXT(PQ_Test_UPDOWN[[#This Row],[Timestep]]*"00:00:04","HH:MM:SS")+0</f>
        <v>6.3055555555555545E-2</v>
      </c>
      <c r="C1390" s="33">
        <v>1362</v>
      </c>
      <c r="D1390" s="33" t="s">
        <v>33</v>
      </c>
      <c r="E1390" s="33">
        <v>-1</v>
      </c>
      <c r="F1390" s="43">
        <v>1.3299999999999999E-2</v>
      </c>
      <c r="G1390" s="43">
        <f>IFERROR(G1389+PQ_Test_UPDOWN[[#This Row],[Factor]]*PQ_Test_UPDOWN[[#This Row],[Rate]]*IF(Test_type="Up &amp; Down combined",1,0),0)</f>
        <v>0</v>
      </c>
      <c r="H1390" s="54">
        <f>'Request Details'!$H$5*PQ_Test_UPDOWN[[#This Row],[Profile]]</f>
        <v>0</v>
      </c>
      <c r="I1390" s="54">
        <f>'Request Details'!$H$5*PQ_Test_UPDOWN[[#This Row],[Rate]]*15</f>
        <v>1.9950000000000001</v>
      </c>
    </row>
    <row r="1391" spans="2:9" x14ac:dyDescent="0.3">
      <c r="B1391" s="34">
        <f>TEXT(PQ_Test_UPDOWN[[#This Row],[Timestep]]*"00:00:04","HH:MM:SS")+0</f>
        <v>6.3101851851851853E-2</v>
      </c>
      <c r="C1391" s="33">
        <v>1363</v>
      </c>
      <c r="D1391" s="33" t="s">
        <v>33</v>
      </c>
      <c r="E1391" s="33">
        <v>-1</v>
      </c>
      <c r="F1391" s="43">
        <v>1.3299999999999999E-2</v>
      </c>
      <c r="G1391" s="43">
        <f>IFERROR(G1390+PQ_Test_UPDOWN[[#This Row],[Factor]]*PQ_Test_UPDOWN[[#This Row],[Rate]]*IF(Test_type="Up &amp; Down combined",1,0),0)</f>
        <v>0</v>
      </c>
      <c r="H1391" s="54">
        <f>'Request Details'!$H$5*PQ_Test_UPDOWN[[#This Row],[Profile]]</f>
        <v>0</v>
      </c>
      <c r="I1391" s="54">
        <f>'Request Details'!$H$5*PQ_Test_UPDOWN[[#This Row],[Rate]]*15</f>
        <v>1.9950000000000001</v>
      </c>
    </row>
    <row r="1392" spans="2:9" x14ac:dyDescent="0.3">
      <c r="B1392" s="34">
        <f>TEXT(PQ_Test_UPDOWN[[#This Row],[Timestep]]*"00:00:04","HH:MM:SS")+0</f>
        <v>6.3148148148148148E-2</v>
      </c>
      <c r="C1392" s="33">
        <v>1364</v>
      </c>
      <c r="D1392" s="33" t="s">
        <v>33</v>
      </c>
      <c r="E1392" s="33">
        <v>-1</v>
      </c>
      <c r="F1392" s="43">
        <v>1.3299999999999999E-2</v>
      </c>
      <c r="G1392" s="43">
        <f>IFERROR(G1391+PQ_Test_UPDOWN[[#This Row],[Factor]]*PQ_Test_UPDOWN[[#This Row],[Rate]]*IF(Test_type="Up &amp; Down combined",1,0),0)</f>
        <v>0</v>
      </c>
      <c r="H1392" s="54">
        <f>'Request Details'!$H$5*PQ_Test_UPDOWN[[#This Row],[Profile]]</f>
        <v>0</v>
      </c>
      <c r="I1392" s="54">
        <f>'Request Details'!$H$5*PQ_Test_UPDOWN[[#This Row],[Rate]]*15</f>
        <v>1.9950000000000001</v>
      </c>
    </row>
    <row r="1393" spans="2:9" x14ac:dyDescent="0.3">
      <c r="B1393" s="34">
        <f>TEXT(PQ_Test_UPDOWN[[#This Row],[Timestep]]*"00:00:04","HH:MM:SS")+0</f>
        <v>6.3194444444444442E-2</v>
      </c>
      <c r="C1393" s="33">
        <v>1365</v>
      </c>
      <c r="D1393" s="33" t="s">
        <v>33</v>
      </c>
      <c r="E1393" s="33">
        <v>-1</v>
      </c>
      <c r="F1393" s="43">
        <v>1.3299999999999999E-2</v>
      </c>
      <c r="G1393" s="43">
        <f>IFERROR(G1392+PQ_Test_UPDOWN[[#This Row],[Factor]]*PQ_Test_UPDOWN[[#This Row],[Rate]]*IF(Test_type="Up &amp; Down combined",1,0),0)</f>
        <v>0</v>
      </c>
      <c r="H1393" s="54">
        <f>'Request Details'!$H$5*PQ_Test_UPDOWN[[#This Row],[Profile]]</f>
        <v>0</v>
      </c>
      <c r="I1393" s="54">
        <f>'Request Details'!$H$5*PQ_Test_UPDOWN[[#This Row],[Rate]]*15</f>
        <v>1.9950000000000001</v>
      </c>
    </row>
    <row r="1394" spans="2:9" x14ac:dyDescent="0.3">
      <c r="B1394" s="34">
        <f>TEXT(PQ_Test_UPDOWN[[#This Row],[Timestep]]*"00:00:04","HH:MM:SS")+0</f>
        <v>6.324074074074075E-2</v>
      </c>
      <c r="C1394" s="33">
        <v>1366</v>
      </c>
      <c r="D1394" s="33" t="s">
        <v>33</v>
      </c>
      <c r="E1394" s="33">
        <v>-1</v>
      </c>
      <c r="F1394" s="43">
        <v>1.3299999999999999E-2</v>
      </c>
      <c r="G1394" s="43">
        <f>IFERROR(G1393+PQ_Test_UPDOWN[[#This Row],[Factor]]*PQ_Test_UPDOWN[[#This Row],[Rate]]*IF(Test_type="Up &amp; Down combined",1,0),0)</f>
        <v>0</v>
      </c>
      <c r="H1394" s="54">
        <f>'Request Details'!$H$5*PQ_Test_UPDOWN[[#This Row],[Profile]]</f>
        <v>0</v>
      </c>
      <c r="I1394" s="54">
        <f>'Request Details'!$H$5*PQ_Test_UPDOWN[[#This Row],[Rate]]*15</f>
        <v>1.9950000000000001</v>
      </c>
    </row>
    <row r="1395" spans="2:9" x14ac:dyDescent="0.3">
      <c r="B1395" s="34">
        <f>TEXT(PQ_Test_UPDOWN[[#This Row],[Timestep]]*"00:00:04","HH:MM:SS")+0</f>
        <v>6.3287037037037031E-2</v>
      </c>
      <c r="C1395" s="33">
        <v>1367</v>
      </c>
      <c r="D1395" s="33" t="s">
        <v>33</v>
      </c>
      <c r="E1395" s="33">
        <v>-1</v>
      </c>
      <c r="F1395" s="43">
        <v>1.3299999999999999E-2</v>
      </c>
      <c r="G1395" s="43">
        <f>IFERROR(G1394+PQ_Test_UPDOWN[[#This Row],[Factor]]*PQ_Test_UPDOWN[[#This Row],[Rate]]*IF(Test_type="Up &amp; Down combined",1,0),0)</f>
        <v>0</v>
      </c>
      <c r="H1395" s="54">
        <f>'Request Details'!$H$5*PQ_Test_UPDOWN[[#This Row],[Profile]]</f>
        <v>0</v>
      </c>
      <c r="I1395" s="54">
        <f>'Request Details'!$H$5*PQ_Test_UPDOWN[[#This Row],[Rate]]*15</f>
        <v>1.9950000000000001</v>
      </c>
    </row>
    <row r="1396" spans="2:9" x14ac:dyDescent="0.3">
      <c r="B1396" s="34">
        <f>TEXT(PQ_Test_UPDOWN[[#This Row],[Timestep]]*"00:00:04","HH:MM:SS")+0</f>
        <v>6.3333333333333339E-2</v>
      </c>
      <c r="C1396" s="33">
        <v>1368</v>
      </c>
      <c r="D1396" s="33" t="s">
        <v>33</v>
      </c>
      <c r="E1396" s="33">
        <v>-1</v>
      </c>
      <c r="F1396" s="43">
        <v>1.3299999999999999E-2</v>
      </c>
      <c r="G1396" s="43">
        <f>IFERROR(G1395+PQ_Test_UPDOWN[[#This Row],[Factor]]*PQ_Test_UPDOWN[[#This Row],[Rate]]*IF(Test_type="Up &amp; Down combined",1,0),0)</f>
        <v>0</v>
      </c>
      <c r="H1396" s="54">
        <f>'Request Details'!$H$5*PQ_Test_UPDOWN[[#This Row],[Profile]]</f>
        <v>0</v>
      </c>
      <c r="I1396" s="54">
        <f>'Request Details'!$H$5*PQ_Test_UPDOWN[[#This Row],[Rate]]*15</f>
        <v>1.9950000000000001</v>
      </c>
    </row>
    <row r="1397" spans="2:9" x14ac:dyDescent="0.3">
      <c r="B1397" s="34">
        <f>TEXT(PQ_Test_UPDOWN[[#This Row],[Timestep]]*"00:00:04","HH:MM:SS")+0</f>
        <v>6.3379629629629633E-2</v>
      </c>
      <c r="C1397" s="33">
        <v>1369</v>
      </c>
      <c r="D1397" s="33" t="s">
        <v>33</v>
      </c>
      <c r="E1397" s="33">
        <v>-1</v>
      </c>
      <c r="F1397" s="43">
        <v>1.3299999999999999E-2</v>
      </c>
      <c r="G1397" s="43">
        <f>IFERROR(G1396+PQ_Test_UPDOWN[[#This Row],[Factor]]*PQ_Test_UPDOWN[[#This Row],[Rate]]*IF(Test_type="Up &amp; Down combined",1,0),0)</f>
        <v>0</v>
      </c>
      <c r="H1397" s="54">
        <f>'Request Details'!$H$5*PQ_Test_UPDOWN[[#This Row],[Profile]]</f>
        <v>0</v>
      </c>
      <c r="I1397" s="54">
        <f>'Request Details'!$H$5*PQ_Test_UPDOWN[[#This Row],[Rate]]*15</f>
        <v>1.9950000000000001</v>
      </c>
    </row>
    <row r="1398" spans="2:9" x14ac:dyDescent="0.3">
      <c r="B1398" s="34">
        <f>TEXT(PQ_Test_UPDOWN[[#This Row],[Timestep]]*"00:00:04","HH:MM:SS")+0</f>
        <v>6.3425925925925927E-2</v>
      </c>
      <c r="C1398" s="33">
        <v>1370</v>
      </c>
      <c r="D1398" s="33" t="s">
        <v>33</v>
      </c>
      <c r="E1398" s="33">
        <v>-1</v>
      </c>
      <c r="F1398" s="43">
        <v>1.3299999999999999E-2</v>
      </c>
      <c r="G1398" s="43">
        <f>IFERROR(G1397+PQ_Test_UPDOWN[[#This Row],[Factor]]*PQ_Test_UPDOWN[[#This Row],[Rate]]*IF(Test_type="Up &amp; Down combined",1,0),0)</f>
        <v>0</v>
      </c>
      <c r="H1398" s="54">
        <f>'Request Details'!$H$5*PQ_Test_UPDOWN[[#This Row],[Profile]]</f>
        <v>0</v>
      </c>
      <c r="I1398" s="54">
        <f>'Request Details'!$H$5*PQ_Test_UPDOWN[[#This Row],[Rate]]*15</f>
        <v>1.9950000000000001</v>
      </c>
    </row>
    <row r="1399" spans="2:9" x14ac:dyDescent="0.3">
      <c r="B1399" s="34">
        <f>TEXT(PQ_Test_UPDOWN[[#This Row],[Timestep]]*"00:00:04","HH:MM:SS")+0</f>
        <v>6.3472222222222222E-2</v>
      </c>
      <c r="C1399" s="33">
        <v>1371</v>
      </c>
      <c r="D1399" s="33" t="s">
        <v>33</v>
      </c>
      <c r="E1399" s="33">
        <v>-1</v>
      </c>
      <c r="F1399" s="43">
        <v>1.3299999999999999E-2</v>
      </c>
      <c r="G1399" s="43">
        <f>IFERROR(G1398+PQ_Test_UPDOWN[[#This Row],[Factor]]*PQ_Test_UPDOWN[[#This Row],[Rate]]*IF(Test_type="Up &amp; Down combined",1,0),0)</f>
        <v>0</v>
      </c>
      <c r="H1399" s="54">
        <f>'Request Details'!$H$5*PQ_Test_UPDOWN[[#This Row],[Profile]]</f>
        <v>0</v>
      </c>
      <c r="I1399" s="54">
        <f>'Request Details'!$H$5*PQ_Test_UPDOWN[[#This Row],[Rate]]*15</f>
        <v>1.9950000000000001</v>
      </c>
    </row>
    <row r="1400" spans="2:9" x14ac:dyDescent="0.3">
      <c r="B1400" s="34">
        <f>TEXT(PQ_Test_UPDOWN[[#This Row],[Timestep]]*"00:00:04","HH:MM:SS")+0</f>
        <v>6.3518518518518516E-2</v>
      </c>
      <c r="C1400" s="33">
        <v>1372</v>
      </c>
      <c r="D1400" s="33" t="s">
        <v>33</v>
      </c>
      <c r="E1400" s="33">
        <v>-1</v>
      </c>
      <c r="F1400" s="43">
        <v>1.3299999999999999E-2</v>
      </c>
      <c r="G1400" s="43">
        <f>IFERROR(G1399+PQ_Test_UPDOWN[[#This Row],[Factor]]*PQ_Test_UPDOWN[[#This Row],[Rate]]*IF(Test_type="Up &amp; Down combined",1,0),0)</f>
        <v>0</v>
      </c>
      <c r="H1400" s="54">
        <f>'Request Details'!$H$5*PQ_Test_UPDOWN[[#This Row],[Profile]]</f>
        <v>0</v>
      </c>
      <c r="I1400" s="54">
        <f>'Request Details'!$H$5*PQ_Test_UPDOWN[[#This Row],[Rate]]*15</f>
        <v>1.9950000000000001</v>
      </c>
    </row>
    <row r="1401" spans="2:9" x14ac:dyDescent="0.3">
      <c r="B1401" s="34">
        <f>TEXT(PQ_Test_UPDOWN[[#This Row],[Timestep]]*"00:00:04","HH:MM:SS")+0</f>
        <v>6.356481481481481E-2</v>
      </c>
      <c r="C1401" s="33">
        <v>1373</v>
      </c>
      <c r="D1401" s="33" t="s">
        <v>33</v>
      </c>
      <c r="E1401" s="33">
        <v>-1</v>
      </c>
      <c r="F1401" s="43">
        <v>1.3299999999999999E-2</v>
      </c>
      <c r="G1401" s="43">
        <f>IFERROR(G1400+PQ_Test_UPDOWN[[#This Row],[Factor]]*PQ_Test_UPDOWN[[#This Row],[Rate]]*IF(Test_type="Up &amp; Down combined",1,0),0)</f>
        <v>0</v>
      </c>
      <c r="H1401" s="54">
        <f>'Request Details'!$H$5*PQ_Test_UPDOWN[[#This Row],[Profile]]</f>
        <v>0</v>
      </c>
      <c r="I1401" s="54">
        <f>'Request Details'!$H$5*PQ_Test_UPDOWN[[#This Row],[Rate]]*15</f>
        <v>1.9950000000000001</v>
      </c>
    </row>
    <row r="1402" spans="2:9" x14ac:dyDescent="0.3">
      <c r="B1402" s="34">
        <f>TEXT(PQ_Test_UPDOWN[[#This Row],[Timestep]]*"00:00:04","HH:MM:SS")+0</f>
        <v>6.3611111111111118E-2</v>
      </c>
      <c r="C1402" s="33">
        <v>1374</v>
      </c>
      <c r="D1402" s="33" t="s">
        <v>33</v>
      </c>
      <c r="E1402" s="33">
        <v>-1</v>
      </c>
      <c r="F1402" s="43">
        <v>1.3299999999999999E-2</v>
      </c>
      <c r="G1402" s="43">
        <f>IFERROR(G1401+PQ_Test_UPDOWN[[#This Row],[Factor]]*PQ_Test_UPDOWN[[#This Row],[Rate]]*IF(Test_type="Up &amp; Down combined",1,0),0)</f>
        <v>0</v>
      </c>
      <c r="H1402" s="54">
        <f>'Request Details'!$H$5*PQ_Test_UPDOWN[[#This Row],[Profile]]</f>
        <v>0</v>
      </c>
      <c r="I1402" s="54">
        <f>'Request Details'!$H$5*PQ_Test_UPDOWN[[#This Row],[Rate]]*15</f>
        <v>1.9950000000000001</v>
      </c>
    </row>
    <row r="1403" spans="2:9" x14ac:dyDescent="0.3">
      <c r="B1403" s="34">
        <f>TEXT(PQ_Test_UPDOWN[[#This Row],[Timestep]]*"00:00:04","HH:MM:SS")+0</f>
        <v>6.3657407407407399E-2</v>
      </c>
      <c r="C1403" s="33">
        <v>1375</v>
      </c>
      <c r="D1403" s="33" t="s">
        <v>33</v>
      </c>
      <c r="E1403" s="33">
        <v>-1</v>
      </c>
      <c r="F1403" s="43">
        <v>1.3299999999999999E-2</v>
      </c>
      <c r="G1403" s="43">
        <f>IFERROR(G1402+PQ_Test_UPDOWN[[#This Row],[Factor]]*PQ_Test_UPDOWN[[#This Row],[Rate]]*IF(Test_type="Up &amp; Down combined",1,0),0)</f>
        <v>0</v>
      </c>
      <c r="H1403" s="54">
        <f>'Request Details'!$H$5*PQ_Test_UPDOWN[[#This Row],[Profile]]</f>
        <v>0</v>
      </c>
      <c r="I1403" s="54">
        <f>'Request Details'!$H$5*PQ_Test_UPDOWN[[#This Row],[Rate]]*15</f>
        <v>1.9950000000000001</v>
      </c>
    </row>
    <row r="1404" spans="2:9" x14ac:dyDescent="0.3">
      <c r="B1404" s="34">
        <f>TEXT(PQ_Test_UPDOWN[[#This Row],[Timestep]]*"00:00:04","HH:MM:SS")+0</f>
        <v>6.3703703703703707E-2</v>
      </c>
      <c r="C1404" s="33">
        <v>1376</v>
      </c>
      <c r="D1404" s="33" t="s">
        <v>33</v>
      </c>
      <c r="E1404" s="33">
        <v>-1</v>
      </c>
      <c r="F1404" s="43">
        <v>1.3299999999999999E-2</v>
      </c>
      <c r="G1404" s="43">
        <f>IFERROR(G1403+PQ_Test_UPDOWN[[#This Row],[Factor]]*PQ_Test_UPDOWN[[#This Row],[Rate]]*IF(Test_type="Up &amp; Down combined",1,0),0)</f>
        <v>0</v>
      </c>
      <c r="H1404" s="54">
        <f>'Request Details'!$H$5*PQ_Test_UPDOWN[[#This Row],[Profile]]</f>
        <v>0</v>
      </c>
      <c r="I1404" s="54">
        <f>'Request Details'!$H$5*PQ_Test_UPDOWN[[#This Row],[Rate]]*15</f>
        <v>1.9950000000000001</v>
      </c>
    </row>
    <row r="1405" spans="2:9" x14ac:dyDescent="0.3">
      <c r="B1405" s="34">
        <f>TEXT(PQ_Test_UPDOWN[[#This Row],[Timestep]]*"00:00:04","HH:MM:SS")+0</f>
        <v>6.3750000000000001E-2</v>
      </c>
      <c r="C1405" s="33">
        <v>1377</v>
      </c>
      <c r="D1405" s="33" t="s">
        <v>33</v>
      </c>
      <c r="E1405" s="33">
        <v>-1</v>
      </c>
      <c r="F1405" s="43">
        <v>1.3299999999999999E-2</v>
      </c>
      <c r="G1405" s="43">
        <f>IFERROR(G1404+PQ_Test_UPDOWN[[#This Row],[Factor]]*PQ_Test_UPDOWN[[#This Row],[Rate]]*IF(Test_type="Up &amp; Down combined",1,0),0)</f>
        <v>0</v>
      </c>
      <c r="H1405" s="54">
        <f>'Request Details'!$H$5*PQ_Test_UPDOWN[[#This Row],[Profile]]</f>
        <v>0</v>
      </c>
      <c r="I1405" s="54">
        <f>'Request Details'!$H$5*PQ_Test_UPDOWN[[#This Row],[Rate]]*15</f>
        <v>1.9950000000000001</v>
      </c>
    </row>
    <row r="1406" spans="2:9" x14ac:dyDescent="0.3">
      <c r="B1406" s="34">
        <f>TEXT(PQ_Test_UPDOWN[[#This Row],[Timestep]]*"00:00:04","HH:MM:SS")+0</f>
        <v>6.3796296296296295E-2</v>
      </c>
      <c r="C1406" s="33">
        <v>1378</v>
      </c>
      <c r="D1406" s="33" t="s">
        <v>33</v>
      </c>
      <c r="E1406" s="33">
        <v>-1</v>
      </c>
      <c r="F1406" s="43">
        <v>1.3299999999999999E-2</v>
      </c>
      <c r="G1406" s="43">
        <f>IFERROR(G1405+PQ_Test_UPDOWN[[#This Row],[Factor]]*PQ_Test_UPDOWN[[#This Row],[Rate]]*IF(Test_type="Up &amp; Down combined",1,0),0)</f>
        <v>0</v>
      </c>
      <c r="H1406" s="54">
        <f>'Request Details'!$H$5*PQ_Test_UPDOWN[[#This Row],[Profile]]</f>
        <v>0</v>
      </c>
      <c r="I1406" s="54">
        <f>'Request Details'!$H$5*PQ_Test_UPDOWN[[#This Row],[Rate]]*15</f>
        <v>1.9950000000000001</v>
      </c>
    </row>
    <row r="1407" spans="2:9" x14ac:dyDescent="0.3">
      <c r="B1407" s="34">
        <f>TEXT(PQ_Test_UPDOWN[[#This Row],[Timestep]]*"00:00:04","HH:MM:SS")+0</f>
        <v>6.3842592592592604E-2</v>
      </c>
      <c r="C1407" s="33">
        <v>1379</v>
      </c>
      <c r="D1407" s="33" t="s">
        <v>33</v>
      </c>
      <c r="E1407" s="33">
        <v>-1</v>
      </c>
      <c r="F1407" s="43">
        <v>1.3299999999999999E-2</v>
      </c>
      <c r="G1407" s="43">
        <f>IFERROR(G1406+PQ_Test_UPDOWN[[#This Row],[Factor]]*PQ_Test_UPDOWN[[#This Row],[Rate]]*IF(Test_type="Up &amp; Down combined",1,0),0)</f>
        <v>0</v>
      </c>
      <c r="H1407" s="54">
        <f>'Request Details'!$H$5*PQ_Test_UPDOWN[[#This Row],[Profile]]</f>
        <v>0</v>
      </c>
      <c r="I1407" s="54">
        <f>'Request Details'!$H$5*PQ_Test_UPDOWN[[#This Row],[Rate]]*15</f>
        <v>1.9950000000000001</v>
      </c>
    </row>
    <row r="1408" spans="2:9" x14ac:dyDescent="0.3">
      <c r="B1408" s="34">
        <f>TEXT(PQ_Test_UPDOWN[[#This Row],[Timestep]]*"00:00:04","HH:MM:SS")+0</f>
        <v>6.3888888888888884E-2</v>
      </c>
      <c r="C1408" s="33">
        <v>1380</v>
      </c>
      <c r="D1408" s="33" t="s">
        <v>33</v>
      </c>
      <c r="E1408" s="33">
        <v>-1</v>
      </c>
      <c r="F1408" s="43">
        <v>1.3299999999999999E-2</v>
      </c>
      <c r="G1408" s="43">
        <f>IFERROR(G1407+PQ_Test_UPDOWN[[#This Row],[Factor]]*PQ_Test_UPDOWN[[#This Row],[Rate]]*IF(Test_type="Up &amp; Down combined",1,0),0)</f>
        <v>0</v>
      </c>
      <c r="H1408" s="54">
        <f>'Request Details'!$H$5*PQ_Test_UPDOWN[[#This Row],[Profile]]</f>
        <v>0</v>
      </c>
      <c r="I1408" s="54">
        <f>'Request Details'!$H$5*PQ_Test_UPDOWN[[#This Row],[Rate]]*15</f>
        <v>1.9950000000000001</v>
      </c>
    </row>
    <row r="1409" spans="2:9" x14ac:dyDescent="0.3">
      <c r="B1409" s="34">
        <f>TEXT(PQ_Test_UPDOWN[[#This Row],[Timestep]]*"00:00:04","HH:MM:SS")+0</f>
        <v>6.3935185185185192E-2</v>
      </c>
      <c r="C1409" s="33">
        <v>1381</v>
      </c>
      <c r="D1409" s="33" t="s">
        <v>34</v>
      </c>
      <c r="E1409" s="33">
        <v>1</v>
      </c>
      <c r="F1409" s="43">
        <v>1.0699999999999999E-2</v>
      </c>
      <c r="G1409" s="43">
        <f>IFERROR(G1408+PQ_Test_UPDOWN[[#This Row],[Factor]]*PQ_Test_UPDOWN[[#This Row],[Rate]]*IF(Test_type="Up &amp; Down combined",1,0),0)</f>
        <v>0</v>
      </c>
      <c r="H1409" s="54">
        <f>'Request Details'!$H$5*PQ_Test_UPDOWN[[#This Row],[Profile]]</f>
        <v>0</v>
      </c>
      <c r="I1409" s="54">
        <f>'Request Details'!$H$5*PQ_Test_UPDOWN[[#This Row],[Rate]]*15</f>
        <v>1.605</v>
      </c>
    </row>
    <row r="1410" spans="2:9" x14ac:dyDescent="0.3">
      <c r="B1410" s="34">
        <f>TEXT(PQ_Test_UPDOWN[[#This Row],[Timestep]]*"00:00:04","HH:MM:SS")+0</f>
        <v>6.3981481481481486E-2</v>
      </c>
      <c r="C1410" s="33">
        <v>1382</v>
      </c>
      <c r="D1410" s="33" t="s">
        <v>34</v>
      </c>
      <c r="E1410" s="33">
        <v>1</v>
      </c>
      <c r="F1410" s="43">
        <v>1.0699999999999999E-2</v>
      </c>
      <c r="G1410" s="43">
        <f>IFERROR(G1409+PQ_Test_UPDOWN[[#This Row],[Factor]]*PQ_Test_UPDOWN[[#This Row],[Rate]]*IF(Test_type="Up &amp; Down combined",1,0),0)</f>
        <v>0</v>
      </c>
      <c r="H1410" s="54">
        <f>'Request Details'!$H$5*PQ_Test_UPDOWN[[#This Row],[Profile]]</f>
        <v>0</v>
      </c>
      <c r="I1410" s="54">
        <f>'Request Details'!$H$5*PQ_Test_UPDOWN[[#This Row],[Rate]]*15</f>
        <v>1.605</v>
      </c>
    </row>
    <row r="1411" spans="2:9" x14ac:dyDescent="0.3">
      <c r="B1411" s="34">
        <f>TEXT(PQ_Test_UPDOWN[[#This Row],[Timestep]]*"00:00:04","HH:MM:SS")+0</f>
        <v>6.4027777777777781E-2</v>
      </c>
      <c r="C1411" s="33">
        <v>1383</v>
      </c>
      <c r="D1411" s="33" t="s">
        <v>34</v>
      </c>
      <c r="E1411" s="33">
        <v>1</v>
      </c>
      <c r="F1411" s="43">
        <v>1.0699999999999999E-2</v>
      </c>
      <c r="G1411" s="43">
        <f>IFERROR(G1410+PQ_Test_UPDOWN[[#This Row],[Factor]]*PQ_Test_UPDOWN[[#This Row],[Rate]]*IF(Test_type="Up &amp; Down combined",1,0),0)</f>
        <v>0</v>
      </c>
      <c r="H1411" s="54">
        <f>'Request Details'!$H$5*PQ_Test_UPDOWN[[#This Row],[Profile]]</f>
        <v>0</v>
      </c>
      <c r="I1411" s="54">
        <f>'Request Details'!$H$5*PQ_Test_UPDOWN[[#This Row],[Rate]]*15</f>
        <v>1.605</v>
      </c>
    </row>
    <row r="1412" spans="2:9" x14ac:dyDescent="0.3">
      <c r="B1412" s="34">
        <f>TEXT(PQ_Test_UPDOWN[[#This Row],[Timestep]]*"00:00:04","HH:MM:SS")+0</f>
        <v>6.4074074074074075E-2</v>
      </c>
      <c r="C1412" s="33">
        <v>1384</v>
      </c>
      <c r="D1412" s="33" t="s">
        <v>34</v>
      </c>
      <c r="E1412" s="33">
        <v>1</v>
      </c>
      <c r="F1412" s="43">
        <v>1.0699999999999999E-2</v>
      </c>
      <c r="G1412" s="43">
        <f>IFERROR(G1411+PQ_Test_UPDOWN[[#This Row],[Factor]]*PQ_Test_UPDOWN[[#This Row],[Rate]]*IF(Test_type="Up &amp; Down combined",1,0),0)</f>
        <v>0</v>
      </c>
      <c r="H1412" s="54">
        <f>'Request Details'!$H$5*PQ_Test_UPDOWN[[#This Row],[Profile]]</f>
        <v>0</v>
      </c>
      <c r="I1412" s="54">
        <f>'Request Details'!$H$5*PQ_Test_UPDOWN[[#This Row],[Rate]]*15</f>
        <v>1.605</v>
      </c>
    </row>
    <row r="1413" spans="2:9" x14ac:dyDescent="0.3">
      <c r="B1413" s="34">
        <f>TEXT(PQ_Test_UPDOWN[[#This Row],[Timestep]]*"00:00:04","HH:MM:SS")+0</f>
        <v>6.4120370370370369E-2</v>
      </c>
      <c r="C1413" s="33">
        <v>1385</v>
      </c>
      <c r="D1413" s="33" t="s">
        <v>34</v>
      </c>
      <c r="E1413" s="33">
        <v>1</v>
      </c>
      <c r="F1413" s="43">
        <v>1.0699999999999999E-2</v>
      </c>
      <c r="G1413" s="43">
        <f>IFERROR(G1412+PQ_Test_UPDOWN[[#This Row],[Factor]]*PQ_Test_UPDOWN[[#This Row],[Rate]]*IF(Test_type="Up &amp; Down combined",1,0),0)</f>
        <v>0</v>
      </c>
      <c r="H1413" s="54">
        <f>'Request Details'!$H$5*PQ_Test_UPDOWN[[#This Row],[Profile]]</f>
        <v>0</v>
      </c>
      <c r="I1413" s="54">
        <f>'Request Details'!$H$5*PQ_Test_UPDOWN[[#This Row],[Rate]]*15</f>
        <v>1.605</v>
      </c>
    </row>
    <row r="1414" spans="2:9" x14ac:dyDescent="0.3">
      <c r="B1414" s="34">
        <f>TEXT(PQ_Test_UPDOWN[[#This Row],[Timestep]]*"00:00:04","HH:MM:SS")+0</f>
        <v>6.4166666666666664E-2</v>
      </c>
      <c r="C1414" s="33">
        <v>1386</v>
      </c>
      <c r="D1414" s="33" t="s">
        <v>34</v>
      </c>
      <c r="E1414" s="33">
        <v>1</v>
      </c>
      <c r="F1414" s="43">
        <v>1.0699999999999999E-2</v>
      </c>
      <c r="G1414" s="43">
        <f>IFERROR(G1413+PQ_Test_UPDOWN[[#This Row],[Factor]]*PQ_Test_UPDOWN[[#This Row],[Rate]]*IF(Test_type="Up &amp; Down combined",1,0),0)</f>
        <v>0</v>
      </c>
      <c r="H1414" s="54">
        <f>'Request Details'!$H$5*PQ_Test_UPDOWN[[#This Row],[Profile]]</f>
        <v>0</v>
      </c>
      <c r="I1414" s="54">
        <f>'Request Details'!$H$5*PQ_Test_UPDOWN[[#This Row],[Rate]]*15</f>
        <v>1.605</v>
      </c>
    </row>
    <row r="1415" spans="2:9" x14ac:dyDescent="0.3">
      <c r="B1415" s="34">
        <f>TEXT(PQ_Test_UPDOWN[[#This Row],[Timestep]]*"00:00:04","HH:MM:SS")+0</f>
        <v>6.4212962962962958E-2</v>
      </c>
      <c r="C1415" s="33">
        <v>1387</v>
      </c>
      <c r="D1415" s="33" t="s">
        <v>34</v>
      </c>
      <c r="E1415" s="33">
        <v>1</v>
      </c>
      <c r="F1415" s="43">
        <v>1.0699999999999999E-2</v>
      </c>
      <c r="G1415" s="43">
        <f>IFERROR(G1414+PQ_Test_UPDOWN[[#This Row],[Factor]]*PQ_Test_UPDOWN[[#This Row],[Rate]]*IF(Test_type="Up &amp; Down combined",1,0),0)</f>
        <v>0</v>
      </c>
      <c r="H1415" s="54">
        <f>'Request Details'!$H$5*PQ_Test_UPDOWN[[#This Row],[Profile]]</f>
        <v>0</v>
      </c>
      <c r="I1415" s="54">
        <f>'Request Details'!$H$5*PQ_Test_UPDOWN[[#This Row],[Rate]]*15</f>
        <v>1.605</v>
      </c>
    </row>
    <row r="1416" spans="2:9" x14ac:dyDescent="0.3">
      <c r="B1416" s="34">
        <f>TEXT(PQ_Test_UPDOWN[[#This Row],[Timestep]]*"00:00:04","HH:MM:SS")+0</f>
        <v>6.4259259259259252E-2</v>
      </c>
      <c r="C1416" s="33">
        <v>1388</v>
      </c>
      <c r="D1416" s="33" t="s">
        <v>34</v>
      </c>
      <c r="E1416" s="33">
        <v>1</v>
      </c>
      <c r="F1416" s="43">
        <v>1.0699999999999999E-2</v>
      </c>
      <c r="G1416" s="43">
        <f>IFERROR(G1415+PQ_Test_UPDOWN[[#This Row],[Factor]]*PQ_Test_UPDOWN[[#This Row],[Rate]]*IF(Test_type="Up &amp; Down combined",1,0),0)</f>
        <v>0</v>
      </c>
      <c r="H1416" s="54">
        <f>'Request Details'!$H$5*PQ_Test_UPDOWN[[#This Row],[Profile]]</f>
        <v>0</v>
      </c>
      <c r="I1416" s="54">
        <f>'Request Details'!$H$5*PQ_Test_UPDOWN[[#This Row],[Rate]]*15</f>
        <v>1.605</v>
      </c>
    </row>
    <row r="1417" spans="2:9" x14ac:dyDescent="0.3">
      <c r="B1417" s="34">
        <f>TEXT(PQ_Test_UPDOWN[[#This Row],[Timestep]]*"00:00:04","HH:MM:SS")+0</f>
        <v>6.430555555555556E-2</v>
      </c>
      <c r="C1417" s="33">
        <v>1389</v>
      </c>
      <c r="D1417" s="33" t="s">
        <v>34</v>
      </c>
      <c r="E1417" s="33">
        <v>1</v>
      </c>
      <c r="F1417" s="43">
        <v>1.0699999999999999E-2</v>
      </c>
      <c r="G1417" s="43">
        <f>IFERROR(G1416+PQ_Test_UPDOWN[[#This Row],[Factor]]*PQ_Test_UPDOWN[[#This Row],[Rate]]*IF(Test_type="Up &amp; Down combined",1,0),0)</f>
        <v>0</v>
      </c>
      <c r="H1417" s="54">
        <f>'Request Details'!$H$5*PQ_Test_UPDOWN[[#This Row],[Profile]]</f>
        <v>0</v>
      </c>
      <c r="I1417" s="54">
        <f>'Request Details'!$H$5*PQ_Test_UPDOWN[[#This Row],[Rate]]*15</f>
        <v>1.605</v>
      </c>
    </row>
    <row r="1418" spans="2:9" x14ac:dyDescent="0.3">
      <c r="B1418" s="34">
        <f>TEXT(PQ_Test_UPDOWN[[#This Row],[Timestep]]*"00:00:04","HH:MM:SS")+0</f>
        <v>6.4351851851851841E-2</v>
      </c>
      <c r="C1418" s="33">
        <v>1390</v>
      </c>
      <c r="D1418" s="33" t="s">
        <v>34</v>
      </c>
      <c r="E1418" s="33">
        <v>1</v>
      </c>
      <c r="F1418" s="43">
        <v>1.0699999999999999E-2</v>
      </c>
      <c r="G1418" s="43">
        <f>IFERROR(G1417+PQ_Test_UPDOWN[[#This Row],[Factor]]*PQ_Test_UPDOWN[[#This Row],[Rate]]*IF(Test_type="Up &amp; Down combined",1,0),0)</f>
        <v>0</v>
      </c>
      <c r="H1418" s="54">
        <f>'Request Details'!$H$5*PQ_Test_UPDOWN[[#This Row],[Profile]]</f>
        <v>0</v>
      </c>
      <c r="I1418" s="54">
        <f>'Request Details'!$H$5*PQ_Test_UPDOWN[[#This Row],[Rate]]*15</f>
        <v>1.605</v>
      </c>
    </row>
    <row r="1419" spans="2:9" x14ac:dyDescent="0.3">
      <c r="B1419" s="34">
        <f>TEXT(PQ_Test_UPDOWN[[#This Row],[Timestep]]*"00:00:04","HH:MM:SS")+0</f>
        <v>6.4398148148148149E-2</v>
      </c>
      <c r="C1419" s="33">
        <v>1391</v>
      </c>
      <c r="D1419" s="33" t="s">
        <v>34</v>
      </c>
      <c r="E1419" s="33">
        <v>1</v>
      </c>
      <c r="F1419" s="43">
        <v>1.0699999999999999E-2</v>
      </c>
      <c r="G1419" s="43">
        <f>IFERROR(G1418+PQ_Test_UPDOWN[[#This Row],[Factor]]*PQ_Test_UPDOWN[[#This Row],[Rate]]*IF(Test_type="Up &amp; Down combined",1,0),0)</f>
        <v>0</v>
      </c>
      <c r="H1419" s="54">
        <f>'Request Details'!$H$5*PQ_Test_UPDOWN[[#This Row],[Profile]]</f>
        <v>0</v>
      </c>
      <c r="I1419" s="54">
        <f>'Request Details'!$H$5*PQ_Test_UPDOWN[[#This Row],[Rate]]*15</f>
        <v>1.605</v>
      </c>
    </row>
    <row r="1420" spans="2:9" x14ac:dyDescent="0.3">
      <c r="B1420" s="34">
        <f>TEXT(PQ_Test_UPDOWN[[#This Row],[Timestep]]*"00:00:04","HH:MM:SS")+0</f>
        <v>6.4444444444444443E-2</v>
      </c>
      <c r="C1420" s="33">
        <v>1392</v>
      </c>
      <c r="D1420" s="33" t="s">
        <v>34</v>
      </c>
      <c r="E1420" s="33">
        <v>1</v>
      </c>
      <c r="F1420" s="43">
        <v>1.0699999999999999E-2</v>
      </c>
      <c r="G1420" s="43">
        <f>IFERROR(G1419+PQ_Test_UPDOWN[[#This Row],[Factor]]*PQ_Test_UPDOWN[[#This Row],[Rate]]*IF(Test_type="Up &amp; Down combined",1,0),0)</f>
        <v>0</v>
      </c>
      <c r="H1420" s="54">
        <f>'Request Details'!$H$5*PQ_Test_UPDOWN[[#This Row],[Profile]]</f>
        <v>0</v>
      </c>
      <c r="I1420" s="54">
        <f>'Request Details'!$H$5*PQ_Test_UPDOWN[[#This Row],[Rate]]*15</f>
        <v>1.605</v>
      </c>
    </row>
    <row r="1421" spans="2:9" x14ac:dyDescent="0.3">
      <c r="B1421" s="34">
        <f>TEXT(PQ_Test_UPDOWN[[#This Row],[Timestep]]*"00:00:04","HH:MM:SS")+0</f>
        <v>6.4490740740740737E-2</v>
      </c>
      <c r="C1421" s="33">
        <v>1393</v>
      </c>
      <c r="D1421" s="33" t="s">
        <v>34</v>
      </c>
      <c r="E1421" s="33">
        <v>1</v>
      </c>
      <c r="F1421" s="43">
        <v>1.0699999999999999E-2</v>
      </c>
      <c r="G1421" s="43">
        <f>IFERROR(G1420+PQ_Test_UPDOWN[[#This Row],[Factor]]*PQ_Test_UPDOWN[[#This Row],[Rate]]*IF(Test_type="Up &amp; Down combined",1,0),0)</f>
        <v>0</v>
      </c>
      <c r="H1421" s="54">
        <f>'Request Details'!$H$5*PQ_Test_UPDOWN[[#This Row],[Profile]]</f>
        <v>0</v>
      </c>
      <c r="I1421" s="54">
        <f>'Request Details'!$H$5*PQ_Test_UPDOWN[[#This Row],[Rate]]*15</f>
        <v>1.605</v>
      </c>
    </row>
    <row r="1422" spans="2:9" x14ac:dyDescent="0.3">
      <c r="B1422" s="34">
        <f>TEXT(PQ_Test_UPDOWN[[#This Row],[Timestep]]*"00:00:04","HH:MM:SS")+0</f>
        <v>6.4537037037037046E-2</v>
      </c>
      <c r="C1422" s="33">
        <v>1394</v>
      </c>
      <c r="D1422" s="33" t="s">
        <v>34</v>
      </c>
      <c r="E1422" s="33">
        <v>1</v>
      </c>
      <c r="F1422" s="43">
        <v>1.0699999999999999E-2</v>
      </c>
      <c r="G1422" s="43">
        <f>IFERROR(G1421+PQ_Test_UPDOWN[[#This Row],[Factor]]*PQ_Test_UPDOWN[[#This Row],[Rate]]*IF(Test_type="Up &amp; Down combined",1,0),0)</f>
        <v>0</v>
      </c>
      <c r="H1422" s="54">
        <f>'Request Details'!$H$5*PQ_Test_UPDOWN[[#This Row],[Profile]]</f>
        <v>0</v>
      </c>
      <c r="I1422" s="54">
        <f>'Request Details'!$H$5*PQ_Test_UPDOWN[[#This Row],[Rate]]*15</f>
        <v>1.605</v>
      </c>
    </row>
    <row r="1423" spans="2:9" x14ac:dyDescent="0.3">
      <c r="B1423" s="34">
        <f>TEXT(PQ_Test_UPDOWN[[#This Row],[Timestep]]*"00:00:04","HH:MM:SS")+0</f>
        <v>6.458333333333334E-2</v>
      </c>
      <c r="C1423" s="33">
        <v>1395</v>
      </c>
      <c r="D1423" s="33" t="s">
        <v>34</v>
      </c>
      <c r="E1423" s="33">
        <v>1</v>
      </c>
      <c r="F1423" s="43">
        <v>1.0699999999999999E-2</v>
      </c>
      <c r="G1423" s="43">
        <f>IFERROR(G1422+PQ_Test_UPDOWN[[#This Row],[Factor]]*PQ_Test_UPDOWN[[#This Row],[Rate]]*IF(Test_type="Up &amp; Down combined",1,0),0)</f>
        <v>0</v>
      </c>
      <c r="H1423" s="54">
        <f>'Request Details'!$H$5*PQ_Test_UPDOWN[[#This Row],[Profile]]</f>
        <v>0</v>
      </c>
      <c r="I1423" s="54">
        <f>'Request Details'!$H$5*PQ_Test_UPDOWN[[#This Row],[Rate]]*15</f>
        <v>1.605</v>
      </c>
    </row>
    <row r="1424" spans="2:9" x14ac:dyDescent="0.3">
      <c r="B1424" s="34">
        <f>TEXT(PQ_Test_UPDOWN[[#This Row],[Timestep]]*"00:00:04","HH:MM:SS")+0</f>
        <v>6.4629629629629634E-2</v>
      </c>
      <c r="C1424" s="33">
        <v>1396</v>
      </c>
      <c r="D1424" s="33" t="s">
        <v>34</v>
      </c>
      <c r="E1424" s="33">
        <v>1</v>
      </c>
      <c r="F1424" s="43">
        <v>1.0699999999999999E-2</v>
      </c>
      <c r="G1424" s="43">
        <f>IFERROR(G1423+PQ_Test_UPDOWN[[#This Row],[Factor]]*PQ_Test_UPDOWN[[#This Row],[Rate]]*IF(Test_type="Up &amp; Down combined",1,0),0)</f>
        <v>0</v>
      </c>
      <c r="H1424" s="54">
        <f>'Request Details'!$H$5*PQ_Test_UPDOWN[[#This Row],[Profile]]</f>
        <v>0</v>
      </c>
      <c r="I1424" s="54">
        <f>'Request Details'!$H$5*PQ_Test_UPDOWN[[#This Row],[Rate]]*15</f>
        <v>1.605</v>
      </c>
    </row>
    <row r="1425" spans="2:9" x14ac:dyDescent="0.3">
      <c r="B1425" s="34">
        <f>TEXT(PQ_Test_UPDOWN[[#This Row],[Timestep]]*"00:00:04","HH:MM:SS")+0</f>
        <v>6.4675925925925928E-2</v>
      </c>
      <c r="C1425" s="33">
        <v>1397</v>
      </c>
      <c r="D1425" s="33" t="s">
        <v>34</v>
      </c>
      <c r="E1425" s="33">
        <v>1</v>
      </c>
      <c r="F1425" s="43">
        <v>1.0699999999999999E-2</v>
      </c>
      <c r="G1425" s="43">
        <f>IFERROR(G1424+PQ_Test_UPDOWN[[#This Row],[Factor]]*PQ_Test_UPDOWN[[#This Row],[Rate]]*IF(Test_type="Up &amp; Down combined",1,0),0)</f>
        <v>0</v>
      </c>
      <c r="H1425" s="54">
        <f>'Request Details'!$H$5*PQ_Test_UPDOWN[[#This Row],[Profile]]</f>
        <v>0</v>
      </c>
      <c r="I1425" s="54">
        <f>'Request Details'!$H$5*PQ_Test_UPDOWN[[#This Row],[Rate]]*15</f>
        <v>1.605</v>
      </c>
    </row>
    <row r="1426" spans="2:9" x14ac:dyDescent="0.3">
      <c r="B1426" s="34">
        <f>TEXT(PQ_Test_UPDOWN[[#This Row],[Timestep]]*"00:00:04","HH:MM:SS")+0</f>
        <v>6.4722222222222223E-2</v>
      </c>
      <c r="C1426" s="33">
        <v>1398</v>
      </c>
      <c r="D1426" s="33" t="s">
        <v>34</v>
      </c>
      <c r="E1426" s="33">
        <v>1</v>
      </c>
      <c r="F1426" s="43">
        <v>1.0699999999999999E-2</v>
      </c>
      <c r="G1426" s="43">
        <f>IFERROR(G1425+PQ_Test_UPDOWN[[#This Row],[Factor]]*PQ_Test_UPDOWN[[#This Row],[Rate]]*IF(Test_type="Up &amp; Down combined",1,0),0)</f>
        <v>0</v>
      </c>
      <c r="H1426" s="54">
        <f>'Request Details'!$H$5*PQ_Test_UPDOWN[[#This Row],[Profile]]</f>
        <v>0</v>
      </c>
      <c r="I1426" s="54">
        <f>'Request Details'!$H$5*PQ_Test_UPDOWN[[#This Row],[Rate]]*15</f>
        <v>1.605</v>
      </c>
    </row>
    <row r="1427" spans="2:9" x14ac:dyDescent="0.3">
      <c r="B1427" s="34">
        <f>TEXT(PQ_Test_UPDOWN[[#This Row],[Timestep]]*"00:00:04","HH:MM:SS")+0</f>
        <v>6.4768518518518517E-2</v>
      </c>
      <c r="C1427" s="33">
        <v>1399</v>
      </c>
      <c r="D1427" s="33" t="s">
        <v>34</v>
      </c>
      <c r="E1427" s="33">
        <v>1</v>
      </c>
      <c r="F1427" s="43">
        <v>1.0699999999999999E-2</v>
      </c>
      <c r="G1427" s="43">
        <f>IFERROR(G1426+PQ_Test_UPDOWN[[#This Row],[Factor]]*PQ_Test_UPDOWN[[#This Row],[Rate]]*IF(Test_type="Up &amp; Down combined",1,0),0)</f>
        <v>0</v>
      </c>
      <c r="H1427" s="54">
        <f>'Request Details'!$H$5*PQ_Test_UPDOWN[[#This Row],[Profile]]</f>
        <v>0</v>
      </c>
      <c r="I1427" s="54">
        <f>'Request Details'!$H$5*PQ_Test_UPDOWN[[#This Row],[Rate]]*15</f>
        <v>1.605</v>
      </c>
    </row>
    <row r="1428" spans="2:9" x14ac:dyDescent="0.3">
      <c r="B1428" s="34">
        <f>TEXT(PQ_Test_UPDOWN[[#This Row],[Timestep]]*"00:00:04","HH:MM:SS")+0</f>
        <v>6.4814814814814811E-2</v>
      </c>
      <c r="C1428" s="33">
        <v>1400</v>
      </c>
      <c r="D1428" s="33" t="s">
        <v>34</v>
      </c>
      <c r="E1428" s="33">
        <v>1</v>
      </c>
      <c r="F1428" s="43">
        <v>1.0699999999999999E-2</v>
      </c>
      <c r="G1428" s="43">
        <f>IFERROR(G1427+PQ_Test_UPDOWN[[#This Row],[Factor]]*PQ_Test_UPDOWN[[#This Row],[Rate]]*IF(Test_type="Up &amp; Down combined",1,0),0)</f>
        <v>0</v>
      </c>
      <c r="H1428" s="54">
        <f>'Request Details'!$H$5*PQ_Test_UPDOWN[[#This Row],[Profile]]</f>
        <v>0</v>
      </c>
      <c r="I1428" s="54">
        <f>'Request Details'!$H$5*PQ_Test_UPDOWN[[#This Row],[Rate]]*15</f>
        <v>1.605</v>
      </c>
    </row>
    <row r="1429" spans="2:9" x14ac:dyDescent="0.3">
      <c r="B1429" s="34">
        <f>TEXT(PQ_Test_UPDOWN[[#This Row],[Timestep]]*"00:00:04","HH:MM:SS")+0</f>
        <v>6.4861111111111105E-2</v>
      </c>
      <c r="C1429" s="33">
        <v>1401</v>
      </c>
      <c r="D1429" s="33" t="s">
        <v>34</v>
      </c>
      <c r="E1429" s="33">
        <v>1</v>
      </c>
      <c r="F1429" s="43">
        <v>1.0699999999999999E-2</v>
      </c>
      <c r="G1429" s="43">
        <f>IFERROR(G1428+PQ_Test_UPDOWN[[#This Row],[Factor]]*PQ_Test_UPDOWN[[#This Row],[Rate]]*IF(Test_type="Up &amp; Down combined",1,0),0)</f>
        <v>0</v>
      </c>
      <c r="H1429" s="54">
        <f>'Request Details'!$H$5*PQ_Test_UPDOWN[[#This Row],[Profile]]</f>
        <v>0</v>
      </c>
      <c r="I1429" s="54">
        <f>'Request Details'!$H$5*PQ_Test_UPDOWN[[#This Row],[Rate]]*15</f>
        <v>1.605</v>
      </c>
    </row>
    <row r="1430" spans="2:9" x14ac:dyDescent="0.3">
      <c r="B1430" s="34">
        <f>TEXT(PQ_Test_UPDOWN[[#This Row],[Timestep]]*"00:00:04","HH:MM:SS")+0</f>
        <v>6.4907407407407414E-2</v>
      </c>
      <c r="C1430" s="33">
        <v>1402</v>
      </c>
      <c r="D1430" s="33" t="s">
        <v>34</v>
      </c>
      <c r="E1430" s="33">
        <v>1</v>
      </c>
      <c r="F1430" s="43">
        <v>1.0699999999999999E-2</v>
      </c>
      <c r="G1430" s="43">
        <f>IFERROR(G1429+PQ_Test_UPDOWN[[#This Row],[Factor]]*PQ_Test_UPDOWN[[#This Row],[Rate]]*IF(Test_type="Up &amp; Down combined",1,0),0)</f>
        <v>0</v>
      </c>
      <c r="H1430" s="54">
        <f>'Request Details'!$H$5*PQ_Test_UPDOWN[[#This Row],[Profile]]</f>
        <v>0</v>
      </c>
      <c r="I1430" s="54">
        <f>'Request Details'!$H$5*PQ_Test_UPDOWN[[#This Row],[Rate]]*15</f>
        <v>1.605</v>
      </c>
    </row>
    <row r="1431" spans="2:9" x14ac:dyDescent="0.3">
      <c r="B1431" s="34">
        <f>TEXT(PQ_Test_UPDOWN[[#This Row],[Timestep]]*"00:00:04","HH:MM:SS")+0</f>
        <v>6.4953703703703694E-2</v>
      </c>
      <c r="C1431" s="33">
        <v>1403</v>
      </c>
      <c r="D1431" s="33" t="s">
        <v>34</v>
      </c>
      <c r="E1431" s="33">
        <v>1</v>
      </c>
      <c r="F1431" s="43">
        <v>1.0699999999999999E-2</v>
      </c>
      <c r="G1431" s="43">
        <f>IFERROR(G1430+PQ_Test_UPDOWN[[#This Row],[Factor]]*PQ_Test_UPDOWN[[#This Row],[Rate]]*IF(Test_type="Up &amp; Down combined",1,0),0)</f>
        <v>0</v>
      </c>
      <c r="H1431" s="54">
        <f>'Request Details'!$H$5*PQ_Test_UPDOWN[[#This Row],[Profile]]</f>
        <v>0</v>
      </c>
      <c r="I1431" s="54">
        <f>'Request Details'!$H$5*PQ_Test_UPDOWN[[#This Row],[Rate]]*15</f>
        <v>1.605</v>
      </c>
    </row>
    <row r="1432" spans="2:9" x14ac:dyDescent="0.3">
      <c r="B1432" s="34">
        <f>TEXT(PQ_Test_UPDOWN[[#This Row],[Timestep]]*"00:00:04","HH:MM:SS")+0</f>
        <v>6.5000000000000002E-2</v>
      </c>
      <c r="C1432" s="33">
        <v>1404</v>
      </c>
      <c r="D1432" s="33" t="s">
        <v>34</v>
      </c>
      <c r="E1432" s="33">
        <v>1</v>
      </c>
      <c r="F1432" s="43">
        <v>1.0699999999999999E-2</v>
      </c>
      <c r="G1432" s="43">
        <f>IFERROR(G1431+PQ_Test_UPDOWN[[#This Row],[Factor]]*PQ_Test_UPDOWN[[#This Row],[Rate]]*IF(Test_type="Up &amp; Down combined",1,0),0)</f>
        <v>0</v>
      </c>
      <c r="H1432" s="54">
        <f>'Request Details'!$H$5*PQ_Test_UPDOWN[[#This Row],[Profile]]</f>
        <v>0</v>
      </c>
      <c r="I1432" s="54">
        <f>'Request Details'!$H$5*PQ_Test_UPDOWN[[#This Row],[Rate]]*15</f>
        <v>1.605</v>
      </c>
    </row>
    <row r="1433" spans="2:9" x14ac:dyDescent="0.3">
      <c r="B1433" s="34">
        <f>TEXT(PQ_Test_UPDOWN[[#This Row],[Timestep]]*"00:00:04","HH:MM:SS")+0</f>
        <v>6.5046296296296297E-2</v>
      </c>
      <c r="C1433" s="33">
        <v>1405</v>
      </c>
      <c r="D1433" s="33" t="s">
        <v>34</v>
      </c>
      <c r="E1433" s="33">
        <v>1</v>
      </c>
      <c r="F1433" s="43">
        <v>1.0699999999999999E-2</v>
      </c>
      <c r="G1433" s="43">
        <f>IFERROR(G1432+PQ_Test_UPDOWN[[#This Row],[Factor]]*PQ_Test_UPDOWN[[#This Row],[Rate]]*IF(Test_type="Up &amp; Down combined",1,0),0)</f>
        <v>0</v>
      </c>
      <c r="H1433" s="54">
        <f>'Request Details'!$H$5*PQ_Test_UPDOWN[[#This Row],[Profile]]</f>
        <v>0</v>
      </c>
      <c r="I1433" s="54">
        <f>'Request Details'!$H$5*PQ_Test_UPDOWN[[#This Row],[Rate]]*15</f>
        <v>1.605</v>
      </c>
    </row>
    <row r="1434" spans="2:9" x14ac:dyDescent="0.3">
      <c r="B1434" s="34">
        <f>TEXT(PQ_Test_UPDOWN[[#This Row],[Timestep]]*"00:00:04","HH:MM:SS")+0</f>
        <v>6.5092592592592591E-2</v>
      </c>
      <c r="C1434" s="33">
        <v>1406</v>
      </c>
      <c r="D1434" s="33" t="s">
        <v>34</v>
      </c>
      <c r="E1434" s="33">
        <v>1</v>
      </c>
      <c r="F1434" s="43">
        <v>1.0699999999999999E-2</v>
      </c>
      <c r="G1434" s="43">
        <f>IFERROR(G1433+PQ_Test_UPDOWN[[#This Row],[Factor]]*PQ_Test_UPDOWN[[#This Row],[Rate]]*IF(Test_type="Up &amp; Down combined",1,0),0)</f>
        <v>0</v>
      </c>
      <c r="H1434" s="54">
        <f>'Request Details'!$H$5*PQ_Test_UPDOWN[[#This Row],[Profile]]</f>
        <v>0</v>
      </c>
      <c r="I1434" s="54">
        <f>'Request Details'!$H$5*PQ_Test_UPDOWN[[#This Row],[Rate]]*15</f>
        <v>1.605</v>
      </c>
    </row>
    <row r="1435" spans="2:9" x14ac:dyDescent="0.3">
      <c r="B1435" s="34">
        <f>TEXT(PQ_Test_UPDOWN[[#This Row],[Timestep]]*"00:00:04","HH:MM:SS")+0</f>
        <v>6.5138888888888885E-2</v>
      </c>
      <c r="C1435" s="33">
        <v>1407</v>
      </c>
      <c r="D1435" s="33" t="s">
        <v>34</v>
      </c>
      <c r="E1435" s="33">
        <v>1</v>
      </c>
      <c r="F1435" s="43">
        <v>1.0699999999999999E-2</v>
      </c>
      <c r="G1435" s="43">
        <f>IFERROR(G1434+PQ_Test_UPDOWN[[#This Row],[Factor]]*PQ_Test_UPDOWN[[#This Row],[Rate]]*IF(Test_type="Up &amp; Down combined",1,0),0)</f>
        <v>0</v>
      </c>
      <c r="H1435" s="54">
        <f>'Request Details'!$H$5*PQ_Test_UPDOWN[[#This Row],[Profile]]</f>
        <v>0</v>
      </c>
      <c r="I1435" s="54">
        <f>'Request Details'!$H$5*PQ_Test_UPDOWN[[#This Row],[Rate]]*15</f>
        <v>1.605</v>
      </c>
    </row>
    <row r="1436" spans="2:9" x14ac:dyDescent="0.3">
      <c r="B1436" s="34">
        <f>TEXT(PQ_Test_UPDOWN[[#This Row],[Timestep]]*"00:00:04","HH:MM:SS")+0</f>
        <v>6.5185185185185179E-2</v>
      </c>
      <c r="C1436" s="33">
        <v>1408</v>
      </c>
      <c r="D1436" s="33" t="s">
        <v>34</v>
      </c>
      <c r="E1436" s="33">
        <v>1</v>
      </c>
      <c r="F1436" s="43">
        <v>1.0699999999999999E-2</v>
      </c>
      <c r="G1436" s="43">
        <f>IFERROR(G1435+PQ_Test_UPDOWN[[#This Row],[Factor]]*PQ_Test_UPDOWN[[#This Row],[Rate]]*IF(Test_type="Up &amp; Down combined",1,0),0)</f>
        <v>0</v>
      </c>
      <c r="H1436" s="54">
        <f>'Request Details'!$H$5*PQ_Test_UPDOWN[[#This Row],[Profile]]</f>
        <v>0</v>
      </c>
      <c r="I1436" s="54">
        <f>'Request Details'!$H$5*PQ_Test_UPDOWN[[#This Row],[Rate]]*15</f>
        <v>1.605</v>
      </c>
    </row>
    <row r="1437" spans="2:9" x14ac:dyDescent="0.3">
      <c r="B1437" s="34">
        <f>TEXT(PQ_Test_UPDOWN[[#This Row],[Timestep]]*"00:00:04","HH:MM:SS")+0</f>
        <v>6.5231481481481488E-2</v>
      </c>
      <c r="C1437" s="33">
        <v>1409</v>
      </c>
      <c r="D1437" s="33" t="s">
        <v>34</v>
      </c>
      <c r="E1437" s="33">
        <v>1</v>
      </c>
      <c r="F1437" s="43">
        <v>1.0699999999999999E-2</v>
      </c>
      <c r="G1437" s="43">
        <f>IFERROR(G1436+PQ_Test_UPDOWN[[#This Row],[Factor]]*PQ_Test_UPDOWN[[#This Row],[Rate]]*IF(Test_type="Up &amp; Down combined",1,0),0)</f>
        <v>0</v>
      </c>
      <c r="H1437" s="54">
        <f>'Request Details'!$H$5*PQ_Test_UPDOWN[[#This Row],[Profile]]</f>
        <v>0</v>
      </c>
      <c r="I1437" s="54">
        <f>'Request Details'!$H$5*PQ_Test_UPDOWN[[#This Row],[Rate]]*15</f>
        <v>1.605</v>
      </c>
    </row>
    <row r="1438" spans="2:9" x14ac:dyDescent="0.3">
      <c r="B1438" s="34">
        <f>TEXT(PQ_Test_UPDOWN[[#This Row],[Timestep]]*"00:00:04","HH:MM:SS")+0</f>
        <v>6.5277777777777782E-2</v>
      </c>
      <c r="C1438" s="33">
        <v>1410</v>
      </c>
      <c r="D1438" s="33" t="s">
        <v>34</v>
      </c>
      <c r="E1438" s="33">
        <v>1</v>
      </c>
      <c r="F1438" s="43">
        <v>1.0699999999999999E-2</v>
      </c>
      <c r="G1438" s="43">
        <f>IFERROR(G1437+PQ_Test_UPDOWN[[#This Row],[Factor]]*PQ_Test_UPDOWN[[#This Row],[Rate]]*IF(Test_type="Up &amp; Down combined",1,0),0)</f>
        <v>0</v>
      </c>
      <c r="H1438" s="54">
        <f>'Request Details'!$H$5*PQ_Test_UPDOWN[[#This Row],[Profile]]</f>
        <v>0</v>
      </c>
      <c r="I1438" s="54">
        <f>'Request Details'!$H$5*PQ_Test_UPDOWN[[#This Row],[Rate]]*15</f>
        <v>1.605</v>
      </c>
    </row>
    <row r="1439" spans="2:9" x14ac:dyDescent="0.3">
      <c r="B1439" s="34">
        <f>TEXT(PQ_Test_UPDOWN[[#This Row],[Timestep]]*"00:00:04","HH:MM:SS")+0</f>
        <v>6.5324074074074076E-2</v>
      </c>
      <c r="C1439" s="33">
        <v>1411</v>
      </c>
      <c r="D1439" s="33" t="s">
        <v>34</v>
      </c>
      <c r="E1439" s="33">
        <v>1</v>
      </c>
      <c r="F1439" s="43">
        <v>1.0699999999999999E-2</v>
      </c>
      <c r="G1439" s="43">
        <f>IFERROR(G1438+PQ_Test_UPDOWN[[#This Row],[Factor]]*PQ_Test_UPDOWN[[#This Row],[Rate]]*IF(Test_type="Up &amp; Down combined",1,0),0)</f>
        <v>0</v>
      </c>
      <c r="H1439" s="54">
        <f>'Request Details'!$H$5*PQ_Test_UPDOWN[[#This Row],[Profile]]</f>
        <v>0</v>
      </c>
      <c r="I1439" s="54">
        <f>'Request Details'!$H$5*PQ_Test_UPDOWN[[#This Row],[Rate]]*15</f>
        <v>1.605</v>
      </c>
    </row>
    <row r="1440" spans="2:9" x14ac:dyDescent="0.3">
      <c r="B1440" s="34">
        <f>TEXT(PQ_Test_UPDOWN[[#This Row],[Timestep]]*"00:00:04","HH:MM:SS")+0</f>
        <v>6.537037037037037E-2</v>
      </c>
      <c r="C1440" s="33">
        <v>1412</v>
      </c>
      <c r="D1440" s="33" t="s">
        <v>34</v>
      </c>
      <c r="E1440" s="33">
        <v>1</v>
      </c>
      <c r="F1440" s="43">
        <v>1.0699999999999999E-2</v>
      </c>
      <c r="G1440" s="43">
        <f>IFERROR(G1439+PQ_Test_UPDOWN[[#This Row],[Factor]]*PQ_Test_UPDOWN[[#This Row],[Rate]]*IF(Test_type="Up &amp; Down combined",1,0),0)</f>
        <v>0</v>
      </c>
      <c r="H1440" s="54">
        <f>'Request Details'!$H$5*PQ_Test_UPDOWN[[#This Row],[Profile]]</f>
        <v>0</v>
      </c>
      <c r="I1440" s="54">
        <f>'Request Details'!$H$5*PQ_Test_UPDOWN[[#This Row],[Rate]]*15</f>
        <v>1.605</v>
      </c>
    </row>
    <row r="1441" spans="2:9" x14ac:dyDescent="0.3">
      <c r="B1441" s="34">
        <f>TEXT(PQ_Test_UPDOWN[[#This Row],[Timestep]]*"00:00:04","HH:MM:SS")+0</f>
        <v>6.5416666666666665E-2</v>
      </c>
      <c r="C1441" s="33">
        <v>1413</v>
      </c>
      <c r="D1441" s="33" t="s">
        <v>34</v>
      </c>
      <c r="E1441" s="33">
        <v>1</v>
      </c>
      <c r="F1441" s="43">
        <v>1.0699999999999999E-2</v>
      </c>
      <c r="G1441" s="43">
        <f>IFERROR(G1440+PQ_Test_UPDOWN[[#This Row],[Factor]]*PQ_Test_UPDOWN[[#This Row],[Rate]]*IF(Test_type="Up &amp; Down combined",1,0),0)</f>
        <v>0</v>
      </c>
      <c r="H1441" s="54">
        <f>'Request Details'!$H$5*PQ_Test_UPDOWN[[#This Row],[Profile]]</f>
        <v>0</v>
      </c>
      <c r="I1441" s="54">
        <f>'Request Details'!$H$5*PQ_Test_UPDOWN[[#This Row],[Rate]]*15</f>
        <v>1.605</v>
      </c>
    </row>
    <row r="1442" spans="2:9" x14ac:dyDescent="0.3">
      <c r="B1442" s="34">
        <f>TEXT(PQ_Test_UPDOWN[[#This Row],[Timestep]]*"00:00:04","HH:MM:SS")+0</f>
        <v>6.5462962962962959E-2</v>
      </c>
      <c r="C1442" s="33">
        <v>1414</v>
      </c>
      <c r="D1442" s="33" t="s">
        <v>34</v>
      </c>
      <c r="E1442" s="33">
        <v>1</v>
      </c>
      <c r="F1442" s="43">
        <v>1.0699999999999999E-2</v>
      </c>
      <c r="G1442" s="43">
        <f>IFERROR(G1441+PQ_Test_UPDOWN[[#This Row],[Factor]]*PQ_Test_UPDOWN[[#This Row],[Rate]]*IF(Test_type="Up &amp; Down combined",1,0),0)</f>
        <v>0</v>
      </c>
      <c r="H1442" s="54">
        <f>'Request Details'!$H$5*PQ_Test_UPDOWN[[#This Row],[Profile]]</f>
        <v>0</v>
      </c>
      <c r="I1442" s="54">
        <f>'Request Details'!$H$5*PQ_Test_UPDOWN[[#This Row],[Rate]]*15</f>
        <v>1.605</v>
      </c>
    </row>
    <row r="1443" spans="2:9" x14ac:dyDescent="0.3">
      <c r="B1443" s="34">
        <f>TEXT(PQ_Test_UPDOWN[[#This Row],[Timestep]]*"00:00:04","HH:MM:SS")+0</f>
        <v>6.5509259259259267E-2</v>
      </c>
      <c r="C1443" s="33">
        <v>1415</v>
      </c>
      <c r="D1443" s="33" t="s">
        <v>35</v>
      </c>
      <c r="E1443" s="33">
        <v>-1</v>
      </c>
      <c r="F1443" s="43">
        <v>1.32E-2</v>
      </c>
      <c r="G1443" s="43">
        <f>IFERROR(G1442+PQ_Test_UPDOWN[[#This Row],[Factor]]*PQ_Test_UPDOWN[[#This Row],[Rate]]*IF(Test_type="Up &amp; Down combined",1,0),0)</f>
        <v>0</v>
      </c>
      <c r="H1443" s="54">
        <f>'Request Details'!$H$5*PQ_Test_UPDOWN[[#This Row],[Profile]]</f>
        <v>0</v>
      </c>
      <c r="I1443" s="54">
        <f>'Request Details'!$H$5*PQ_Test_UPDOWN[[#This Row],[Rate]]*15</f>
        <v>1.98</v>
      </c>
    </row>
    <row r="1444" spans="2:9" x14ac:dyDescent="0.3">
      <c r="B1444" s="34">
        <f>TEXT(PQ_Test_UPDOWN[[#This Row],[Timestep]]*"00:00:04","HH:MM:SS")+0</f>
        <v>6.5555555555555547E-2</v>
      </c>
      <c r="C1444" s="33">
        <v>1416</v>
      </c>
      <c r="D1444" s="33" t="s">
        <v>35</v>
      </c>
      <c r="E1444" s="33">
        <v>-1</v>
      </c>
      <c r="F1444" s="43">
        <v>1.32E-2</v>
      </c>
      <c r="G1444" s="43">
        <f>IFERROR(G1443+PQ_Test_UPDOWN[[#This Row],[Factor]]*PQ_Test_UPDOWN[[#This Row],[Rate]]*IF(Test_type="Up &amp; Down combined",1,0),0)</f>
        <v>0</v>
      </c>
      <c r="H1444" s="54">
        <f>'Request Details'!$H$5*PQ_Test_UPDOWN[[#This Row],[Profile]]</f>
        <v>0</v>
      </c>
      <c r="I1444" s="54">
        <f>'Request Details'!$H$5*PQ_Test_UPDOWN[[#This Row],[Rate]]*15</f>
        <v>1.98</v>
      </c>
    </row>
    <row r="1445" spans="2:9" x14ac:dyDescent="0.3">
      <c r="B1445" s="34">
        <f>TEXT(PQ_Test_UPDOWN[[#This Row],[Timestep]]*"00:00:04","HH:MM:SS")+0</f>
        <v>6.5601851851851856E-2</v>
      </c>
      <c r="C1445" s="33">
        <v>1417</v>
      </c>
      <c r="D1445" s="33" t="s">
        <v>35</v>
      </c>
      <c r="E1445" s="33">
        <v>-1</v>
      </c>
      <c r="F1445" s="43">
        <v>1.32E-2</v>
      </c>
      <c r="G1445" s="43">
        <f>IFERROR(G1444+PQ_Test_UPDOWN[[#This Row],[Factor]]*PQ_Test_UPDOWN[[#This Row],[Rate]]*IF(Test_type="Up &amp; Down combined",1,0),0)</f>
        <v>0</v>
      </c>
      <c r="H1445" s="54">
        <f>'Request Details'!$H$5*PQ_Test_UPDOWN[[#This Row],[Profile]]</f>
        <v>0</v>
      </c>
      <c r="I1445" s="54">
        <f>'Request Details'!$H$5*PQ_Test_UPDOWN[[#This Row],[Rate]]*15</f>
        <v>1.98</v>
      </c>
    </row>
    <row r="1446" spans="2:9" x14ac:dyDescent="0.3">
      <c r="B1446" s="34">
        <f>TEXT(PQ_Test_UPDOWN[[#This Row],[Timestep]]*"00:00:04","HH:MM:SS")+0</f>
        <v>6.5648148148148136E-2</v>
      </c>
      <c r="C1446" s="33">
        <v>1418</v>
      </c>
      <c r="D1446" s="33" t="s">
        <v>35</v>
      </c>
      <c r="E1446" s="33">
        <v>-1</v>
      </c>
      <c r="F1446" s="43">
        <v>1.32E-2</v>
      </c>
      <c r="G1446" s="43">
        <f>IFERROR(G1445+PQ_Test_UPDOWN[[#This Row],[Factor]]*PQ_Test_UPDOWN[[#This Row],[Rate]]*IF(Test_type="Up &amp; Down combined",1,0),0)</f>
        <v>0</v>
      </c>
      <c r="H1446" s="54">
        <f>'Request Details'!$H$5*PQ_Test_UPDOWN[[#This Row],[Profile]]</f>
        <v>0</v>
      </c>
      <c r="I1446" s="54">
        <f>'Request Details'!$H$5*PQ_Test_UPDOWN[[#This Row],[Rate]]*15</f>
        <v>1.98</v>
      </c>
    </row>
    <row r="1447" spans="2:9" x14ac:dyDescent="0.3">
      <c r="B1447" s="34">
        <f>TEXT(PQ_Test_UPDOWN[[#This Row],[Timestep]]*"00:00:04","HH:MM:SS")+0</f>
        <v>6.5694444444444444E-2</v>
      </c>
      <c r="C1447" s="33">
        <v>1419</v>
      </c>
      <c r="D1447" s="33" t="s">
        <v>35</v>
      </c>
      <c r="E1447" s="33">
        <v>-1</v>
      </c>
      <c r="F1447" s="43">
        <v>1.32E-2</v>
      </c>
      <c r="G1447" s="43">
        <f>IFERROR(G1446+PQ_Test_UPDOWN[[#This Row],[Factor]]*PQ_Test_UPDOWN[[#This Row],[Rate]]*IF(Test_type="Up &amp; Down combined",1,0),0)</f>
        <v>0</v>
      </c>
      <c r="H1447" s="54">
        <f>'Request Details'!$H$5*PQ_Test_UPDOWN[[#This Row],[Profile]]</f>
        <v>0</v>
      </c>
      <c r="I1447" s="54">
        <f>'Request Details'!$H$5*PQ_Test_UPDOWN[[#This Row],[Rate]]*15</f>
        <v>1.98</v>
      </c>
    </row>
    <row r="1448" spans="2:9" x14ac:dyDescent="0.3">
      <c r="B1448" s="34">
        <f>TEXT(PQ_Test_UPDOWN[[#This Row],[Timestep]]*"00:00:04","HH:MM:SS")+0</f>
        <v>6.5740740740740738E-2</v>
      </c>
      <c r="C1448" s="33">
        <v>1420</v>
      </c>
      <c r="D1448" s="33" t="s">
        <v>35</v>
      </c>
      <c r="E1448" s="33">
        <v>-1</v>
      </c>
      <c r="F1448" s="43">
        <v>1.32E-2</v>
      </c>
      <c r="G1448" s="43">
        <f>IFERROR(G1447+PQ_Test_UPDOWN[[#This Row],[Factor]]*PQ_Test_UPDOWN[[#This Row],[Rate]]*IF(Test_type="Up &amp; Down combined",1,0),0)</f>
        <v>0</v>
      </c>
      <c r="H1448" s="54">
        <f>'Request Details'!$H$5*PQ_Test_UPDOWN[[#This Row],[Profile]]</f>
        <v>0</v>
      </c>
      <c r="I1448" s="54">
        <f>'Request Details'!$H$5*PQ_Test_UPDOWN[[#This Row],[Rate]]*15</f>
        <v>1.98</v>
      </c>
    </row>
    <row r="1449" spans="2:9" x14ac:dyDescent="0.3">
      <c r="B1449" s="34">
        <f>TEXT(PQ_Test_UPDOWN[[#This Row],[Timestep]]*"00:00:04","HH:MM:SS")+0</f>
        <v>6.5787037037037033E-2</v>
      </c>
      <c r="C1449" s="33">
        <v>1421</v>
      </c>
      <c r="D1449" s="33" t="s">
        <v>35</v>
      </c>
      <c r="E1449" s="33">
        <v>-1</v>
      </c>
      <c r="F1449" s="43">
        <v>1.32E-2</v>
      </c>
      <c r="G1449" s="43">
        <f>IFERROR(G1448+PQ_Test_UPDOWN[[#This Row],[Factor]]*PQ_Test_UPDOWN[[#This Row],[Rate]]*IF(Test_type="Up &amp; Down combined",1,0),0)</f>
        <v>0</v>
      </c>
      <c r="H1449" s="54">
        <f>'Request Details'!$H$5*PQ_Test_UPDOWN[[#This Row],[Profile]]</f>
        <v>0</v>
      </c>
      <c r="I1449" s="54">
        <f>'Request Details'!$H$5*PQ_Test_UPDOWN[[#This Row],[Rate]]*15</f>
        <v>1.98</v>
      </c>
    </row>
    <row r="1450" spans="2:9" x14ac:dyDescent="0.3">
      <c r="B1450" s="34">
        <f>TEXT(PQ_Test_UPDOWN[[#This Row],[Timestep]]*"00:00:04","HH:MM:SS")+0</f>
        <v>6.5833333333333341E-2</v>
      </c>
      <c r="C1450" s="33">
        <v>1422</v>
      </c>
      <c r="D1450" s="33" t="s">
        <v>35</v>
      </c>
      <c r="E1450" s="33">
        <v>-1</v>
      </c>
      <c r="F1450" s="43">
        <v>1.32E-2</v>
      </c>
      <c r="G1450" s="43">
        <f>IFERROR(G1449+PQ_Test_UPDOWN[[#This Row],[Factor]]*PQ_Test_UPDOWN[[#This Row],[Rate]]*IF(Test_type="Up &amp; Down combined",1,0),0)</f>
        <v>0</v>
      </c>
      <c r="H1450" s="54">
        <f>'Request Details'!$H$5*PQ_Test_UPDOWN[[#This Row],[Profile]]</f>
        <v>0</v>
      </c>
      <c r="I1450" s="54">
        <f>'Request Details'!$H$5*PQ_Test_UPDOWN[[#This Row],[Rate]]*15</f>
        <v>1.98</v>
      </c>
    </row>
    <row r="1451" spans="2:9" x14ac:dyDescent="0.3">
      <c r="B1451" s="34">
        <f>TEXT(PQ_Test_UPDOWN[[#This Row],[Timestep]]*"00:00:04","HH:MM:SS")+0</f>
        <v>6.5879629629629635E-2</v>
      </c>
      <c r="C1451" s="33">
        <v>1423</v>
      </c>
      <c r="D1451" s="33" t="s">
        <v>35</v>
      </c>
      <c r="E1451" s="33">
        <v>-1</v>
      </c>
      <c r="F1451" s="43">
        <v>1.32E-2</v>
      </c>
      <c r="G1451" s="43">
        <f>IFERROR(G1450+PQ_Test_UPDOWN[[#This Row],[Factor]]*PQ_Test_UPDOWN[[#This Row],[Rate]]*IF(Test_type="Up &amp; Down combined",1,0),0)</f>
        <v>0</v>
      </c>
      <c r="H1451" s="54">
        <f>'Request Details'!$H$5*PQ_Test_UPDOWN[[#This Row],[Profile]]</f>
        <v>0</v>
      </c>
      <c r="I1451" s="54">
        <f>'Request Details'!$H$5*PQ_Test_UPDOWN[[#This Row],[Rate]]*15</f>
        <v>1.98</v>
      </c>
    </row>
    <row r="1452" spans="2:9" x14ac:dyDescent="0.3">
      <c r="B1452" s="34">
        <f>TEXT(PQ_Test_UPDOWN[[#This Row],[Timestep]]*"00:00:04","HH:MM:SS")+0</f>
        <v>6.5925925925925929E-2</v>
      </c>
      <c r="C1452" s="33">
        <v>1424</v>
      </c>
      <c r="D1452" s="33" t="s">
        <v>35</v>
      </c>
      <c r="E1452" s="33">
        <v>-1</v>
      </c>
      <c r="F1452" s="43">
        <v>1.32E-2</v>
      </c>
      <c r="G1452" s="43">
        <f>IFERROR(G1451+PQ_Test_UPDOWN[[#This Row],[Factor]]*PQ_Test_UPDOWN[[#This Row],[Rate]]*IF(Test_type="Up &amp; Down combined",1,0),0)</f>
        <v>0</v>
      </c>
      <c r="H1452" s="54">
        <f>'Request Details'!$H$5*PQ_Test_UPDOWN[[#This Row],[Profile]]</f>
        <v>0</v>
      </c>
      <c r="I1452" s="54">
        <f>'Request Details'!$H$5*PQ_Test_UPDOWN[[#This Row],[Rate]]*15</f>
        <v>1.98</v>
      </c>
    </row>
    <row r="1453" spans="2:9" x14ac:dyDescent="0.3">
      <c r="B1453" s="34">
        <f>TEXT(PQ_Test_UPDOWN[[#This Row],[Timestep]]*"00:00:04","HH:MM:SS")+0</f>
        <v>6.5972222222222224E-2</v>
      </c>
      <c r="C1453" s="33">
        <v>1425</v>
      </c>
      <c r="D1453" s="33" t="s">
        <v>35</v>
      </c>
      <c r="E1453" s="33">
        <v>-1</v>
      </c>
      <c r="F1453" s="43">
        <v>1.32E-2</v>
      </c>
      <c r="G1453" s="43">
        <f>IFERROR(G1452+PQ_Test_UPDOWN[[#This Row],[Factor]]*PQ_Test_UPDOWN[[#This Row],[Rate]]*IF(Test_type="Up &amp; Down combined",1,0),0)</f>
        <v>0</v>
      </c>
      <c r="H1453" s="54">
        <f>'Request Details'!$H$5*PQ_Test_UPDOWN[[#This Row],[Profile]]</f>
        <v>0</v>
      </c>
      <c r="I1453" s="54">
        <f>'Request Details'!$H$5*PQ_Test_UPDOWN[[#This Row],[Rate]]*15</f>
        <v>1.98</v>
      </c>
    </row>
    <row r="1454" spans="2:9" x14ac:dyDescent="0.3">
      <c r="B1454" s="34">
        <f>TEXT(PQ_Test_UPDOWN[[#This Row],[Timestep]]*"00:00:04","HH:MM:SS")+0</f>
        <v>6.6018518518518518E-2</v>
      </c>
      <c r="C1454" s="33">
        <v>1426</v>
      </c>
      <c r="D1454" s="33" t="s">
        <v>35</v>
      </c>
      <c r="E1454" s="33">
        <v>-1</v>
      </c>
      <c r="F1454" s="43">
        <v>1.32E-2</v>
      </c>
      <c r="G1454" s="43">
        <f>IFERROR(G1453+PQ_Test_UPDOWN[[#This Row],[Factor]]*PQ_Test_UPDOWN[[#This Row],[Rate]]*IF(Test_type="Up &amp; Down combined",1,0),0)</f>
        <v>0</v>
      </c>
      <c r="H1454" s="54">
        <f>'Request Details'!$H$5*PQ_Test_UPDOWN[[#This Row],[Profile]]</f>
        <v>0</v>
      </c>
      <c r="I1454" s="54">
        <f>'Request Details'!$H$5*PQ_Test_UPDOWN[[#This Row],[Rate]]*15</f>
        <v>1.98</v>
      </c>
    </row>
    <row r="1455" spans="2:9" x14ac:dyDescent="0.3">
      <c r="B1455" s="34">
        <f>TEXT(PQ_Test_UPDOWN[[#This Row],[Timestep]]*"00:00:04","HH:MM:SS")+0</f>
        <v>6.6064814814814812E-2</v>
      </c>
      <c r="C1455" s="33">
        <v>1427</v>
      </c>
      <c r="D1455" s="33" t="s">
        <v>35</v>
      </c>
      <c r="E1455" s="33">
        <v>-1</v>
      </c>
      <c r="F1455" s="43">
        <v>1.32E-2</v>
      </c>
      <c r="G1455" s="43">
        <f>IFERROR(G1454+PQ_Test_UPDOWN[[#This Row],[Factor]]*PQ_Test_UPDOWN[[#This Row],[Rate]]*IF(Test_type="Up &amp; Down combined",1,0),0)</f>
        <v>0</v>
      </c>
      <c r="H1455" s="54">
        <f>'Request Details'!$H$5*PQ_Test_UPDOWN[[#This Row],[Profile]]</f>
        <v>0</v>
      </c>
      <c r="I1455" s="54">
        <f>'Request Details'!$H$5*PQ_Test_UPDOWN[[#This Row],[Rate]]*15</f>
        <v>1.98</v>
      </c>
    </row>
    <row r="1456" spans="2:9" x14ac:dyDescent="0.3">
      <c r="B1456" s="34">
        <f>TEXT(PQ_Test_UPDOWN[[#This Row],[Timestep]]*"00:00:04","HH:MM:SS")+0</f>
        <v>6.6111111111111107E-2</v>
      </c>
      <c r="C1456" s="33">
        <v>1428</v>
      </c>
      <c r="D1456" s="33" t="s">
        <v>35</v>
      </c>
      <c r="E1456" s="33">
        <v>-1</v>
      </c>
      <c r="F1456" s="43">
        <v>1.32E-2</v>
      </c>
      <c r="G1456" s="43">
        <f>IFERROR(G1455+PQ_Test_UPDOWN[[#This Row],[Factor]]*PQ_Test_UPDOWN[[#This Row],[Rate]]*IF(Test_type="Up &amp; Down combined",1,0),0)</f>
        <v>0</v>
      </c>
      <c r="H1456" s="54">
        <f>'Request Details'!$H$5*PQ_Test_UPDOWN[[#This Row],[Profile]]</f>
        <v>0</v>
      </c>
      <c r="I1456" s="54">
        <f>'Request Details'!$H$5*PQ_Test_UPDOWN[[#This Row],[Rate]]*15</f>
        <v>1.98</v>
      </c>
    </row>
    <row r="1457" spans="2:9" x14ac:dyDescent="0.3">
      <c r="B1457" s="34">
        <f>TEXT(PQ_Test_UPDOWN[[#This Row],[Timestep]]*"00:00:04","HH:MM:SS")+0</f>
        <v>6.6157407407407401E-2</v>
      </c>
      <c r="C1457" s="33">
        <v>1429</v>
      </c>
      <c r="D1457" s="33" t="s">
        <v>35</v>
      </c>
      <c r="E1457" s="33">
        <v>-1</v>
      </c>
      <c r="F1457" s="43">
        <v>1.32E-2</v>
      </c>
      <c r="G1457" s="43">
        <f>IFERROR(G1456+PQ_Test_UPDOWN[[#This Row],[Factor]]*PQ_Test_UPDOWN[[#This Row],[Rate]]*IF(Test_type="Up &amp; Down combined",1,0),0)</f>
        <v>0</v>
      </c>
      <c r="H1457" s="54">
        <f>'Request Details'!$H$5*PQ_Test_UPDOWN[[#This Row],[Profile]]</f>
        <v>0</v>
      </c>
      <c r="I1457" s="54">
        <f>'Request Details'!$H$5*PQ_Test_UPDOWN[[#This Row],[Rate]]*15</f>
        <v>1.98</v>
      </c>
    </row>
    <row r="1458" spans="2:9" x14ac:dyDescent="0.3">
      <c r="B1458" s="34">
        <f>TEXT(PQ_Test_UPDOWN[[#This Row],[Timestep]]*"00:00:04","HH:MM:SS")+0</f>
        <v>6.6203703703703709E-2</v>
      </c>
      <c r="C1458" s="33">
        <v>1430</v>
      </c>
      <c r="D1458" s="33" t="s">
        <v>35</v>
      </c>
      <c r="E1458" s="33">
        <v>-1</v>
      </c>
      <c r="F1458" s="43">
        <v>1.32E-2</v>
      </c>
      <c r="G1458" s="43">
        <f>IFERROR(G1457+PQ_Test_UPDOWN[[#This Row],[Factor]]*PQ_Test_UPDOWN[[#This Row],[Rate]]*IF(Test_type="Up &amp; Down combined",1,0),0)</f>
        <v>0</v>
      </c>
      <c r="H1458" s="54">
        <f>'Request Details'!$H$5*PQ_Test_UPDOWN[[#This Row],[Profile]]</f>
        <v>0</v>
      </c>
      <c r="I1458" s="54">
        <f>'Request Details'!$H$5*PQ_Test_UPDOWN[[#This Row],[Rate]]*15</f>
        <v>1.98</v>
      </c>
    </row>
    <row r="1459" spans="2:9" x14ac:dyDescent="0.3">
      <c r="B1459" s="34">
        <f>TEXT(PQ_Test_UPDOWN[[#This Row],[Timestep]]*"00:00:04","HH:MM:SS")+0</f>
        <v>6.6249999999999989E-2</v>
      </c>
      <c r="C1459" s="33">
        <v>1431</v>
      </c>
      <c r="D1459" s="33" t="s">
        <v>35</v>
      </c>
      <c r="E1459" s="33">
        <v>-1</v>
      </c>
      <c r="F1459" s="43">
        <v>1.32E-2</v>
      </c>
      <c r="G1459" s="43">
        <f>IFERROR(G1458+PQ_Test_UPDOWN[[#This Row],[Factor]]*PQ_Test_UPDOWN[[#This Row],[Rate]]*IF(Test_type="Up &amp; Down combined",1,0),0)</f>
        <v>0</v>
      </c>
      <c r="H1459" s="54">
        <f>'Request Details'!$H$5*PQ_Test_UPDOWN[[#This Row],[Profile]]</f>
        <v>0</v>
      </c>
      <c r="I1459" s="54">
        <f>'Request Details'!$H$5*PQ_Test_UPDOWN[[#This Row],[Rate]]*15</f>
        <v>1.98</v>
      </c>
    </row>
    <row r="1460" spans="2:9" x14ac:dyDescent="0.3">
      <c r="B1460" s="34">
        <f>TEXT(PQ_Test_UPDOWN[[#This Row],[Timestep]]*"00:00:04","HH:MM:SS")+0</f>
        <v>6.6296296296296298E-2</v>
      </c>
      <c r="C1460" s="33">
        <v>1432</v>
      </c>
      <c r="D1460" s="33" t="s">
        <v>35</v>
      </c>
      <c r="E1460" s="33">
        <v>-1</v>
      </c>
      <c r="F1460" s="43">
        <v>1.32E-2</v>
      </c>
      <c r="G1460" s="43">
        <f>IFERROR(G1459+PQ_Test_UPDOWN[[#This Row],[Factor]]*PQ_Test_UPDOWN[[#This Row],[Rate]]*IF(Test_type="Up &amp; Down combined",1,0),0)</f>
        <v>0</v>
      </c>
      <c r="H1460" s="54">
        <f>'Request Details'!$H$5*PQ_Test_UPDOWN[[#This Row],[Profile]]</f>
        <v>0</v>
      </c>
      <c r="I1460" s="54">
        <f>'Request Details'!$H$5*PQ_Test_UPDOWN[[#This Row],[Rate]]*15</f>
        <v>1.98</v>
      </c>
    </row>
    <row r="1461" spans="2:9" x14ac:dyDescent="0.3">
      <c r="B1461" s="34">
        <f>TEXT(PQ_Test_UPDOWN[[#This Row],[Timestep]]*"00:00:04","HH:MM:SS")+0</f>
        <v>6.6342592592592592E-2</v>
      </c>
      <c r="C1461" s="33">
        <v>1433</v>
      </c>
      <c r="D1461" s="33" t="s">
        <v>35</v>
      </c>
      <c r="E1461" s="33">
        <v>-1</v>
      </c>
      <c r="F1461" s="43">
        <v>1.32E-2</v>
      </c>
      <c r="G1461" s="43">
        <f>IFERROR(G1460+PQ_Test_UPDOWN[[#This Row],[Factor]]*PQ_Test_UPDOWN[[#This Row],[Rate]]*IF(Test_type="Up &amp; Down combined",1,0),0)</f>
        <v>0</v>
      </c>
      <c r="H1461" s="54">
        <f>'Request Details'!$H$5*PQ_Test_UPDOWN[[#This Row],[Profile]]</f>
        <v>0</v>
      </c>
      <c r="I1461" s="54">
        <f>'Request Details'!$H$5*PQ_Test_UPDOWN[[#This Row],[Rate]]*15</f>
        <v>1.98</v>
      </c>
    </row>
    <row r="1462" spans="2:9" x14ac:dyDescent="0.3">
      <c r="B1462" s="34">
        <f>TEXT(PQ_Test_UPDOWN[[#This Row],[Timestep]]*"00:00:04","HH:MM:SS")+0</f>
        <v>6.6388888888888886E-2</v>
      </c>
      <c r="C1462" s="33">
        <v>1434</v>
      </c>
      <c r="D1462" s="33" t="s">
        <v>35</v>
      </c>
      <c r="E1462" s="33">
        <v>-1</v>
      </c>
      <c r="F1462" s="43">
        <v>1.32E-2</v>
      </c>
      <c r="G1462" s="43">
        <f>IFERROR(G1461+PQ_Test_UPDOWN[[#This Row],[Factor]]*PQ_Test_UPDOWN[[#This Row],[Rate]]*IF(Test_type="Up &amp; Down combined",1,0),0)</f>
        <v>0</v>
      </c>
      <c r="H1462" s="54">
        <f>'Request Details'!$H$5*PQ_Test_UPDOWN[[#This Row],[Profile]]</f>
        <v>0</v>
      </c>
      <c r="I1462" s="54">
        <f>'Request Details'!$H$5*PQ_Test_UPDOWN[[#This Row],[Rate]]*15</f>
        <v>1.98</v>
      </c>
    </row>
    <row r="1463" spans="2:9" x14ac:dyDescent="0.3">
      <c r="B1463" s="34">
        <f>TEXT(PQ_Test_UPDOWN[[#This Row],[Timestep]]*"00:00:04","HH:MM:SS")+0</f>
        <v>6.6435185185185194E-2</v>
      </c>
      <c r="C1463" s="33">
        <v>1435</v>
      </c>
      <c r="D1463" s="33" t="s">
        <v>35</v>
      </c>
      <c r="E1463" s="33">
        <v>-1</v>
      </c>
      <c r="F1463" s="43">
        <v>1.32E-2</v>
      </c>
      <c r="G1463" s="43">
        <f>IFERROR(G1462+PQ_Test_UPDOWN[[#This Row],[Factor]]*PQ_Test_UPDOWN[[#This Row],[Rate]]*IF(Test_type="Up &amp; Down combined",1,0),0)</f>
        <v>0</v>
      </c>
      <c r="H1463" s="54">
        <f>'Request Details'!$H$5*PQ_Test_UPDOWN[[#This Row],[Profile]]</f>
        <v>0</v>
      </c>
      <c r="I1463" s="54">
        <f>'Request Details'!$H$5*PQ_Test_UPDOWN[[#This Row],[Rate]]*15</f>
        <v>1.98</v>
      </c>
    </row>
    <row r="1464" spans="2:9" x14ac:dyDescent="0.3">
      <c r="B1464" s="34">
        <f>TEXT(PQ_Test_UPDOWN[[#This Row],[Timestep]]*"00:00:04","HH:MM:SS")+0</f>
        <v>6.6481481481481489E-2</v>
      </c>
      <c r="C1464" s="33">
        <v>1436</v>
      </c>
      <c r="D1464" s="33" t="s">
        <v>35</v>
      </c>
      <c r="E1464" s="33">
        <v>-1</v>
      </c>
      <c r="F1464" s="43">
        <v>1.32E-2</v>
      </c>
      <c r="G1464" s="43">
        <f>IFERROR(G1463+PQ_Test_UPDOWN[[#This Row],[Factor]]*PQ_Test_UPDOWN[[#This Row],[Rate]]*IF(Test_type="Up &amp; Down combined",1,0),0)</f>
        <v>0</v>
      </c>
      <c r="H1464" s="54">
        <f>'Request Details'!$H$5*PQ_Test_UPDOWN[[#This Row],[Profile]]</f>
        <v>0</v>
      </c>
      <c r="I1464" s="54">
        <f>'Request Details'!$H$5*PQ_Test_UPDOWN[[#This Row],[Rate]]*15</f>
        <v>1.98</v>
      </c>
    </row>
    <row r="1465" spans="2:9" x14ac:dyDescent="0.3">
      <c r="B1465" s="34">
        <f>TEXT(PQ_Test_UPDOWN[[#This Row],[Timestep]]*"00:00:04","HH:MM:SS")+0</f>
        <v>6.6527777777777783E-2</v>
      </c>
      <c r="C1465" s="33">
        <v>1437</v>
      </c>
      <c r="D1465" s="33" t="s">
        <v>35</v>
      </c>
      <c r="E1465" s="33">
        <v>-1</v>
      </c>
      <c r="F1465" s="43">
        <v>1.32E-2</v>
      </c>
      <c r="G1465" s="43">
        <f>IFERROR(G1464+PQ_Test_UPDOWN[[#This Row],[Factor]]*PQ_Test_UPDOWN[[#This Row],[Rate]]*IF(Test_type="Up &amp; Down combined",1,0),0)</f>
        <v>0</v>
      </c>
      <c r="H1465" s="54">
        <f>'Request Details'!$H$5*PQ_Test_UPDOWN[[#This Row],[Profile]]</f>
        <v>0</v>
      </c>
      <c r="I1465" s="54">
        <f>'Request Details'!$H$5*PQ_Test_UPDOWN[[#This Row],[Rate]]*15</f>
        <v>1.98</v>
      </c>
    </row>
    <row r="1466" spans="2:9" x14ac:dyDescent="0.3">
      <c r="B1466" s="34">
        <f>TEXT(PQ_Test_UPDOWN[[#This Row],[Timestep]]*"00:00:04","HH:MM:SS")+0</f>
        <v>6.6574074074074077E-2</v>
      </c>
      <c r="C1466" s="33">
        <v>1438</v>
      </c>
      <c r="D1466" s="33" t="s">
        <v>35</v>
      </c>
      <c r="E1466" s="33">
        <v>-1</v>
      </c>
      <c r="F1466" s="43">
        <v>1.32E-2</v>
      </c>
      <c r="G1466" s="43">
        <f>IFERROR(G1465+PQ_Test_UPDOWN[[#This Row],[Factor]]*PQ_Test_UPDOWN[[#This Row],[Rate]]*IF(Test_type="Up &amp; Down combined",1,0),0)</f>
        <v>0</v>
      </c>
      <c r="H1466" s="54">
        <f>'Request Details'!$H$5*PQ_Test_UPDOWN[[#This Row],[Profile]]</f>
        <v>0</v>
      </c>
      <c r="I1466" s="54">
        <f>'Request Details'!$H$5*PQ_Test_UPDOWN[[#This Row],[Rate]]*15</f>
        <v>1.98</v>
      </c>
    </row>
    <row r="1467" spans="2:9" x14ac:dyDescent="0.3">
      <c r="B1467" s="34">
        <f>TEXT(PQ_Test_UPDOWN[[#This Row],[Timestep]]*"00:00:04","HH:MM:SS")+0</f>
        <v>6.6620370370370371E-2</v>
      </c>
      <c r="C1467" s="33">
        <v>1439</v>
      </c>
      <c r="D1467" s="33" t="s">
        <v>35</v>
      </c>
      <c r="E1467" s="33">
        <v>-1</v>
      </c>
      <c r="F1467" s="43">
        <v>1.32E-2</v>
      </c>
      <c r="G1467" s="43">
        <f>IFERROR(G1466+PQ_Test_UPDOWN[[#This Row],[Factor]]*PQ_Test_UPDOWN[[#This Row],[Rate]]*IF(Test_type="Up &amp; Down combined",1,0),0)</f>
        <v>0</v>
      </c>
      <c r="H1467" s="54">
        <f>'Request Details'!$H$5*PQ_Test_UPDOWN[[#This Row],[Profile]]</f>
        <v>0</v>
      </c>
      <c r="I1467" s="54">
        <f>'Request Details'!$H$5*PQ_Test_UPDOWN[[#This Row],[Rate]]*15</f>
        <v>1.98</v>
      </c>
    </row>
    <row r="1468" spans="2:9" x14ac:dyDescent="0.3">
      <c r="B1468" s="34">
        <f>TEXT(PQ_Test_UPDOWN[[#This Row],[Timestep]]*"00:00:04","HH:MM:SS")+0</f>
        <v>6.6666666666666666E-2</v>
      </c>
      <c r="C1468" s="33">
        <v>1440</v>
      </c>
      <c r="D1468" s="33" t="s">
        <v>35</v>
      </c>
      <c r="E1468" s="33">
        <v>-1</v>
      </c>
      <c r="F1468" s="43">
        <v>1.32E-2</v>
      </c>
      <c r="G1468" s="43">
        <f>IFERROR(G1467+PQ_Test_UPDOWN[[#This Row],[Factor]]*PQ_Test_UPDOWN[[#This Row],[Rate]]*IF(Test_type="Up &amp; Down combined",1,0),0)</f>
        <v>0</v>
      </c>
      <c r="H1468" s="54">
        <f>'Request Details'!$H$5*PQ_Test_UPDOWN[[#This Row],[Profile]]</f>
        <v>0</v>
      </c>
      <c r="I1468" s="54">
        <f>'Request Details'!$H$5*PQ_Test_UPDOWN[[#This Row],[Rate]]*15</f>
        <v>1.98</v>
      </c>
    </row>
    <row r="1469" spans="2:9" x14ac:dyDescent="0.3">
      <c r="B1469" s="34">
        <f>TEXT(PQ_Test_UPDOWN[[#This Row],[Timestep]]*"00:00:04","HH:MM:SS")+0</f>
        <v>6.671296296296296E-2</v>
      </c>
      <c r="C1469" s="33">
        <v>1441</v>
      </c>
      <c r="D1469" s="33" t="s">
        <v>35</v>
      </c>
      <c r="E1469" s="33">
        <v>-1</v>
      </c>
      <c r="F1469" s="43">
        <v>1.32E-2</v>
      </c>
      <c r="G1469" s="43">
        <f>IFERROR(G1468+PQ_Test_UPDOWN[[#This Row],[Factor]]*PQ_Test_UPDOWN[[#This Row],[Rate]]*IF(Test_type="Up &amp; Down combined",1,0),0)</f>
        <v>0</v>
      </c>
      <c r="H1469" s="54">
        <f>'Request Details'!$H$5*PQ_Test_UPDOWN[[#This Row],[Profile]]</f>
        <v>0</v>
      </c>
      <c r="I1469" s="54">
        <f>'Request Details'!$H$5*PQ_Test_UPDOWN[[#This Row],[Rate]]*15</f>
        <v>1.98</v>
      </c>
    </row>
    <row r="1470" spans="2:9" x14ac:dyDescent="0.3">
      <c r="B1470" s="34">
        <f>TEXT(PQ_Test_UPDOWN[[#This Row],[Timestep]]*"00:00:04","HH:MM:SS")+0</f>
        <v>6.6759259259259254E-2</v>
      </c>
      <c r="C1470" s="33">
        <v>1442</v>
      </c>
      <c r="D1470" s="33" t="s">
        <v>35</v>
      </c>
      <c r="E1470" s="33">
        <v>-1</v>
      </c>
      <c r="F1470" s="43">
        <v>1.32E-2</v>
      </c>
      <c r="G1470" s="43">
        <f>IFERROR(G1469+PQ_Test_UPDOWN[[#This Row],[Factor]]*PQ_Test_UPDOWN[[#This Row],[Rate]]*IF(Test_type="Up &amp; Down combined",1,0),0)</f>
        <v>0</v>
      </c>
      <c r="H1470" s="54">
        <f>'Request Details'!$H$5*PQ_Test_UPDOWN[[#This Row],[Profile]]</f>
        <v>0</v>
      </c>
      <c r="I1470" s="54">
        <f>'Request Details'!$H$5*PQ_Test_UPDOWN[[#This Row],[Rate]]*15</f>
        <v>1.98</v>
      </c>
    </row>
    <row r="1471" spans="2:9" x14ac:dyDescent="0.3">
      <c r="B1471" s="34">
        <f>TEXT(PQ_Test_UPDOWN[[#This Row],[Timestep]]*"00:00:04","HH:MM:SS")+0</f>
        <v>6.6805555555555562E-2</v>
      </c>
      <c r="C1471" s="33">
        <v>1443</v>
      </c>
      <c r="D1471" s="33" t="s">
        <v>35</v>
      </c>
      <c r="E1471" s="33">
        <v>-1</v>
      </c>
      <c r="F1471" s="43">
        <v>1.32E-2</v>
      </c>
      <c r="G1471" s="43">
        <f>IFERROR(G1470+PQ_Test_UPDOWN[[#This Row],[Factor]]*PQ_Test_UPDOWN[[#This Row],[Rate]]*IF(Test_type="Up &amp; Down combined",1,0),0)</f>
        <v>0</v>
      </c>
      <c r="H1471" s="54">
        <f>'Request Details'!$H$5*PQ_Test_UPDOWN[[#This Row],[Profile]]</f>
        <v>0</v>
      </c>
      <c r="I1471" s="54">
        <f>'Request Details'!$H$5*PQ_Test_UPDOWN[[#This Row],[Rate]]*15</f>
        <v>1.98</v>
      </c>
    </row>
    <row r="1472" spans="2:9" x14ac:dyDescent="0.3">
      <c r="B1472" s="34">
        <f>TEXT(PQ_Test_UPDOWN[[#This Row],[Timestep]]*"00:00:04","HH:MM:SS")+0</f>
        <v>6.6851851851851843E-2</v>
      </c>
      <c r="C1472" s="33">
        <v>1444</v>
      </c>
      <c r="D1472" s="33" t="s">
        <v>35</v>
      </c>
      <c r="E1472" s="33">
        <v>-1</v>
      </c>
      <c r="F1472" s="43">
        <v>1.32E-2</v>
      </c>
      <c r="G1472" s="43">
        <f>IFERROR(G1471+PQ_Test_UPDOWN[[#This Row],[Factor]]*PQ_Test_UPDOWN[[#This Row],[Rate]]*IF(Test_type="Up &amp; Down combined",1,0),0)</f>
        <v>0</v>
      </c>
      <c r="H1472" s="54">
        <f>'Request Details'!$H$5*PQ_Test_UPDOWN[[#This Row],[Profile]]</f>
        <v>0</v>
      </c>
      <c r="I1472" s="54">
        <f>'Request Details'!$H$5*PQ_Test_UPDOWN[[#This Row],[Rate]]*15</f>
        <v>1.98</v>
      </c>
    </row>
    <row r="1473" spans="2:9" x14ac:dyDescent="0.3">
      <c r="B1473" s="34">
        <f>TEXT(PQ_Test_UPDOWN[[#This Row],[Timestep]]*"00:00:04","HH:MM:SS")+0</f>
        <v>6.6898148148148151E-2</v>
      </c>
      <c r="C1473" s="33">
        <v>1445</v>
      </c>
      <c r="D1473" s="33" t="s">
        <v>35</v>
      </c>
      <c r="E1473" s="33">
        <v>-1</v>
      </c>
      <c r="F1473" s="43">
        <v>1.32E-2</v>
      </c>
      <c r="G1473" s="43">
        <f>IFERROR(G1472+PQ_Test_UPDOWN[[#This Row],[Factor]]*PQ_Test_UPDOWN[[#This Row],[Rate]]*IF(Test_type="Up &amp; Down combined",1,0),0)</f>
        <v>0</v>
      </c>
      <c r="H1473" s="54">
        <f>'Request Details'!$H$5*PQ_Test_UPDOWN[[#This Row],[Profile]]</f>
        <v>0</v>
      </c>
      <c r="I1473" s="54">
        <f>'Request Details'!$H$5*PQ_Test_UPDOWN[[#This Row],[Rate]]*15</f>
        <v>1.98</v>
      </c>
    </row>
    <row r="1474" spans="2:9" x14ac:dyDescent="0.3">
      <c r="B1474" s="34">
        <f>TEXT(PQ_Test_UPDOWN[[#This Row],[Timestep]]*"00:00:04","HH:MM:SS")+0</f>
        <v>6.6944444444444445E-2</v>
      </c>
      <c r="C1474" s="33">
        <v>1446</v>
      </c>
      <c r="D1474" s="33" t="s">
        <v>35</v>
      </c>
      <c r="E1474" s="33">
        <v>-1</v>
      </c>
      <c r="F1474" s="43">
        <v>1.32E-2</v>
      </c>
      <c r="G1474" s="43">
        <f>IFERROR(G1473+PQ_Test_UPDOWN[[#This Row],[Factor]]*PQ_Test_UPDOWN[[#This Row],[Rate]]*IF(Test_type="Up &amp; Down combined",1,0),0)</f>
        <v>0</v>
      </c>
      <c r="H1474" s="54">
        <f>'Request Details'!$H$5*PQ_Test_UPDOWN[[#This Row],[Profile]]</f>
        <v>0</v>
      </c>
      <c r="I1474" s="54">
        <f>'Request Details'!$H$5*PQ_Test_UPDOWN[[#This Row],[Rate]]*15</f>
        <v>1.98</v>
      </c>
    </row>
    <row r="1475" spans="2:9" x14ac:dyDescent="0.3">
      <c r="B1475" s="34">
        <f>TEXT(PQ_Test_UPDOWN[[#This Row],[Timestep]]*"00:00:04","HH:MM:SS")+0</f>
        <v>6.699074074074074E-2</v>
      </c>
      <c r="C1475" s="33">
        <v>1447</v>
      </c>
      <c r="D1475" s="33" t="s">
        <v>35</v>
      </c>
      <c r="E1475" s="33">
        <v>-1</v>
      </c>
      <c r="F1475" s="43">
        <v>1.32E-2</v>
      </c>
      <c r="G1475" s="43">
        <f>IFERROR(G1474+PQ_Test_UPDOWN[[#This Row],[Factor]]*PQ_Test_UPDOWN[[#This Row],[Rate]]*IF(Test_type="Up &amp; Down combined",1,0),0)</f>
        <v>0</v>
      </c>
      <c r="H1475" s="54">
        <f>'Request Details'!$H$5*PQ_Test_UPDOWN[[#This Row],[Profile]]</f>
        <v>0</v>
      </c>
      <c r="I1475" s="54">
        <f>'Request Details'!$H$5*PQ_Test_UPDOWN[[#This Row],[Rate]]*15</f>
        <v>1.98</v>
      </c>
    </row>
    <row r="1476" spans="2:9" x14ac:dyDescent="0.3">
      <c r="B1476" s="34">
        <f>TEXT(PQ_Test_UPDOWN[[#This Row],[Timestep]]*"00:00:04","HH:MM:SS")+0</f>
        <v>6.7037037037037034E-2</v>
      </c>
      <c r="C1476" s="33">
        <v>1448</v>
      </c>
      <c r="D1476" s="33" t="s">
        <v>35</v>
      </c>
      <c r="E1476" s="33">
        <v>-1</v>
      </c>
      <c r="F1476" s="43">
        <v>1.32E-2</v>
      </c>
      <c r="G1476" s="43">
        <f>IFERROR(G1475+PQ_Test_UPDOWN[[#This Row],[Factor]]*PQ_Test_UPDOWN[[#This Row],[Rate]]*IF(Test_type="Up &amp; Down combined",1,0),0)</f>
        <v>0</v>
      </c>
      <c r="H1476" s="54">
        <f>'Request Details'!$H$5*PQ_Test_UPDOWN[[#This Row],[Profile]]</f>
        <v>0</v>
      </c>
      <c r="I1476" s="54">
        <f>'Request Details'!$H$5*PQ_Test_UPDOWN[[#This Row],[Rate]]*15</f>
        <v>1.98</v>
      </c>
    </row>
    <row r="1477" spans="2:9" x14ac:dyDescent="0.3">
      <c r="B1477" s="34">
        <f>TEXT(PQ_Test_UPDOWN[[#This Row],[Timestep]]*"00:00:04","HH:MM:SS")+0</f>
        <v>6.7083333333333328E-2</v>
      </c>
      <c r="C1477" s="33">
        <v>1449</v>
      </c>
      <c r="D1477" s="33" t="s">
        <v>35</v>
      </c>
      <c r="E1477" s="33">
        <v>-1</v>
      </c>
      <c r="F1477" s="43">
        <v>1.32E-2</v>
      </c>
      <c r="G1477" s="43">
        <f>IFERROR(G1476+PQ_Test_UPDOWN[[#This Row],[Factor]]*PQ_Test_UPDOWN[[#This Row],[Rate]]*IF(Test_type="Up &amp; Down combined",1,0),0)</f>
        <v>0</v>
      </c>
      <c r="H1477" s="54">
        <f>'Request Details'!$H$5*PQ_Test_UPDOWN[[#This Row],[Profile]]</f>
        <v>0</v>
      </c>
      <c r="I1477" s="54">
        <f>'Request Details'!$H$5*PQ_Test_UPDOWN[[#This Row],[Rate]]*15</f>
        <v>1.98</v>
      </c>
    </row>
    <row r="1478" spans="2:9" x14ac:dyDescent="0.3">
      <c r="B1478" s="34">
        <f>TEXT(PQ_Test_UPDOWN[[#This Row],[Timestep]]*"00:00:04","HH:MM:SS")+0</f>
        <v>6.7129629629629636E-2</v>
      </c>
      <c r="C1478" s="33">
        <v>1450</v>
      </c>
      <c r="D1478" s="33" t="s">
        <v>35</v>
      </c>
      <c r="E1478" s="33">
        <v>-1</v>
      </c>
      <c r="F1478" s="43">
        <v>1.32E-2</v>
      </c>
      <c r="G1478" s="43">
        <f>IFERROR(G1477+PQ_Test_UPDOWN[[#This Row],[Factor]]*PQ_Test_UPDOWN[[#This Row],[Rate]]*IF(Test_type="Up &amp; Down combined",1,0),0)</f>
        <v>0</v>
      </c>
      <c r="H1478" s="54">
        <f>'Request Details'!$H$5*PQ_Test_UPDOWN[[#This Row],[Profile]]</f>
        <v>0</v>
      </c>
      <c r="I1478" s="54">
        <f>'Request Details'!$H$5*PQ_Test_UPDOWN[[#This Row],[Rate]]*15</f>
        <v>1.98</v>
      </c>
    </row>
    <row r="1479" spans="2:9" x14ac:dyDescent="0.3">
      <c r="B1479" s="34">
        <f>TEXT(PQ_Test_UPDOWN[[#This Row],[Timestep]]*"00:00:04","HH:MM:SS")+0</f>
        <v>6.7175925925925931E-2</v>
      </c>
      <c r="C1479" s="33">
        <v>1451</v>
      </c>
      <c r="D1479" s="33" t="s">
        <v>35</v>
      </c>
      <c r="E1479" s="33">
        <v>-1</v>
      </c>
      <c r="F1479" s="43">
        <v>1.32E-2</v>
      </c>
      <c r="G1479" s="43">
        <f>IFERROR(G1478+PQ_Test_UPDOWN[[#This Row],[Factor]]*PQ_Test_UPDOWN[[#This Row],[Rate]]*IF(Test_type="Up &amp; Down combined",1,0),0)</f>
        <v>0</v>
      </c>
      <c r="H1479" s="54">
        <f>'Request Details'!$H$5*PQ_Test_UPDOWN[[#This Row],[Profile]]</f>
        <v>0</v>
      </c>
      <c r="I1479" s="54">
        <f>'Request Details'!$H$5*PQ_Test_UPDOWN[[#This Row],[Rate]]*15</f>
        <v>1.98</v>
      </c>
    </row>
    <row r="1480" spans="2:9" x14ac:dyDescent="0.3">
      <c r="B1480" s="34">
        <f>TEXT(PQ_Test_UPDOWN[[#This Row],[Timestep]]*"00:00:04","HH:MM:SS")+0</f>
        <v>6.7222222222222225E-2</v>
      </c>
      <c r="C1480" s="33">
        <v>1452</v>
      </c>
      <c r="D1480" s="33" t="s">
        <v>35</v>
      </c>
      <c r="E1480" s="33">
        <v>-1</v>
      </c>
      <c r="F1480" s="43">
        <v>1.32E-2</v>
      </c>
      <c r="G1480" s="43">
        <f>IFERROR(G1479+PQ_Test_UPDOWN[[#This Row],[Factor]]*PQ_Test_UPDOWN[[#This Row],[Rate]]*IF(Test_type="Up &amp; Down combined",1,0),0)</f>
        <v>0</v>
      </c>
      <c r="H1480" s="54">
        <f>'Request Details'!$H$5*PQ_Test_UPDOWN[[#This Row],[Profile]]</f>
        <v>0</v>
      </c>
      <c r="I1480" s="54">
        <f>'Request Details'!$H$5*PQ_Test_UPDOWN[[#This Row],[Rate]]*15</f>
        <v>1.98</v>
      </c>
    </row>
    <row r="1481" spans="2:9" x14ac:dyDescent="0.3">
      <c r="B1481" s="34">
        <f>TEXT(PQ_Test_UPDOWN[[#This Row],[Timestep]]*"00:00:04","HH:MM:SS")+0</f>
        <v>6.7268518518518519E-2</v>
      </c>
      <c r="C1481" s="33">
        <v>1453</v>
      </c>
      <c r="D1481" s="33" t="s">
        <v>35</v>
      </c>
      <c r="E1481" s="33">
        <v>-1</v>
      </c>
      <c r="F1481" s="43">
        <v>1.32E-2</v>
      </c>
      <c r="G1481" s="43">
        <f>IFERROR(G1480+PQ_Test_UPDOWN[[#This Row],[Factor]]*PQ_Test_UPDOWN[[#This Row],[Rate]]*IF(Test_type="Up &amp; Down combined",1,0),0)</f>
        <v>0</v>
      </c>
      <c r="H1481" s="54">
        <f>'Request Details'!$H$5*PQ_Test_UPDOWN[[#This Row],[Profile]]</f>
        <v>0</v>
      </c>
      <c r="I1481" s="54">
        <f>'Request Details'!$H$5*PQ_Test_UPDOWN[[#This Row],[Rate]]*15</f>
        <v>1.98</v>
      </c>
    </row>
    <row r="1482" spans="2:9" x14ac:dyDescent="0.3">
      <c r="B1482" s="34">
        <f>TEXT(PQ_Test_UPDOWN[[#This Row],[Timestep]]*"00:00:04","HH:MM:SS")+0</f>
        <v>6.7314814814814813E-2</v>
      </c>
      <c r="C1482" s="33">
        <v>1454</v>
      </c>
      <c r="D1482" s="33" t="s">
        <v>35</v>
      </c>
      <c r="E1482" s="33">
        <v>-1</v>
      </c>
      <c r="F1482" s="43">
        <v>1.32E-2</v>
      </c>
      <c r="G1482" s="43">
        <f>IFERROR(G1481+PQ_Test_UPDOWN[[#This Row],[Factor]]*PQ_Test_UPDOWN[[#This Row],[Rate]]*IF(Test_type="Up &amp; Down combined",1,0),0)</f>
        <v>0</v>
      </c>
      <c r="H1482" s="54">
        <f>'Request Details'!$H$5*PQ_Test_UPDOWN[[#This Row],[Profile]]</f>
        <v>0</v>
      </c>
      <c r="I1482" s="54">
        <f>'Request Details'!$H$5*PQ_Test_UPDOWN[[#This Row],[Rate]]*15</f>
        <v>1.98</v>
      </c>
    </row>
    <row r="1483" spans="2:9" x14ac:dyDescent="0.3">
      <c r="B1483" s="34">
        <f>TEXT(PQ_Test_UPDOWN[[#This Row],[Timestep]]*"00:00:04","HH:MM:SS")+0</f>
        <v>6.7361111111111108E-2</v>
      </c>
      <c r="C1483" s="33">
        <v>1455</v>
      </c>
      <c r="D1483" s="33" t="s">
        <v>35</v>
      </c>
      <c r="E1483" s="33">
        <v>-1</v>
      </c>
      <c r="F1483" s="43">
        <v>1.32E-2</v>
      </c>
      <c r="G1483" s="43">
        <f>IFERROR(G1482+PQ_Test_UPDOWN[[#This Row],[Factor]]*PQ_Test_UPDOWN[[#This Row],[Rate]]*IF(Test_type="Up &amp; Down combined",1,0),0)</f>
        <v>0</v>
      </c>
      <c r="H1483" s="54">
        <f>'Request Details'!$H$5*PQ_Test_UPDOWN[[#This Row],[Profile]]</f>
        <v>0</v>
      </c>
      <c r="I1483" s="54">
        <f>'Request Details'!$H$5*PQ_Test_UPDOWN[[#This Row],[Rate]]*15</f>
        <v>1.98</v>
      </c>
    </row>
    <row r="1484" spans="2:9" x14ac:dyDescent="0.3">
      <c r="B1484" s="34">
        <f>TEXT(PQ_Test_UPDOWN[[#This Row],[Timestep]]*"00:00:04","HH:MM:SS")+0</f>
        <v>6.7407407407407416E-2</v>
      </c>
      <c r="C1484" s="33">
        <v>1456</v>
      </c>
      <c r="D1484" s="33" t="s">
        <v>35</v>
      </c>
      <c r="E1484" s="33">
        <v>-1</v>
      </c>
      <c r="F1484" s="43">
        <v>1.32E-2</v>
      </c>
      <c r="G1484" s="43">
        <f>IFERROR(G1483+PQ_Test_UPDOWN[[#This Row],[Factor]]*PQ_Test_UPDOWN[[#This Row],[Rate]]*IF(Test_type="Up &amp; Down combined",1,0),0)</f>
        <v>0</v>
      </c>
      <c r="H1484" s="54">
        <f>'Request Details'!$H$5*PQ_Test_UPDOWN[[#This Row],[Profile]]</f>
        <v>0</v>
      </c>
      <c r="I1484" s="54">
        <f>'Request Details'!$H$5*PQ_Test_UPDOWN[[#This Row],[Rate]]*15</f>
        <v>1.98</v>
      </c>
    </row>
    <row r="1485" spans="2:9" x14ac:dyDescent="0.3">
      <c r="B1485" s="34">
        <f>TEXT(PQ_Test_UPDOWN[[#This Row],[Timestep]]*"00:00:04","HH:MM:SS")+0</f>
        <v>6.7453703703703696E-2</v>
      </c>
      <c r="C1485" s="33">
        <v>1457</v>
      </c>
      <c r="D1485" s="33" t="s">
        <v>35</v>
      </c>
      <c r="E1485" s="33">
        <v>-1</v>
      </c>
      <c r="F1485" s="43">
        <v>1.32E-2</v>
      </c>
      <c r="G1485" s="43">
        <f>IFERROR(G1484+PQ_Test_UPDOWN[[#This Row],[Factor]]*PQ_Test_UPDOWN[[#This Row],[Rate]]*IF(Test_type="Up &amp; Down combined",1,0),0)</f>
        <v>0</v>
      </c>
      <c r="H1485" s="54">
        <f>'Request Details'!$H$5*PQ_Test_UPDOWN[[#This Row],[Profile]]</f>
        <v>0</v>
      </c>
      <c r="I1485" s="54">
        <f>'Request Details'!$H$5*PQ_Test_UPDOWN[[#This Row],[Rate]]*15</f>
        <v>1.98</v>
      </c>
    </row>
    <row r="1486" spans="2:9" x14ac:dyDescent="0.3">
      <c r="B1486" s="34">
        <f>TEXT(PQ_Test_UPDOWN[[#This Row],[Timestep]]*"00:00:04","HH:MM:SS")+0</f>
        <v>6.7500000000000004E-2</v>
      </c>
      <c r="C1486" s="33">
        <v>1458</v>
      </c>
      <c r="D1486" s="33" t="s">
        <v>35</v>
      </c>
      <c r="E1486" s="33">
        <v>-1</v>
      </c>
      <c r="F1486" s="43">
        <v>1.32E-2</v>
      </c>
      <c r="G1486" s="43">
        <f>IFERROR(G1485+PQ_Test_UPDOWN[[#This Row],[Factor]]*PQ_Test_UPDOWN[[#This Row],[Rate]]*IF(Test_type="Up &amp; Down combined",1,0),0)</f>
        <v>0</v>
      </c>
      <c r="H1486" s="54">
        <f>'Request Details'!$H$5*PQ_Test_UPDOWN[[#This Row],[Profile]]</f>
        <v>0</v>
      </c>
      <c r="I1486" s="54">
        <f>'Request Details'!$H$5*PQ_Test_UPDOWN[[#This Row],[Rate]]*15</f>
        <v>1.98</v>
      </c>
    </row>
    <row r="1487" spans="2:9" x14ac:dyDescent="0.3">
      <c r="B1487" s="34">
        <f>TEXT(PQ_Test_UPDOWN[[#This Row],[Timestep]]*"00:00:04","HH:MM:SS")+0</f>
        <v>6.7546296296296285E-2</v>
      </c>
      <c r="C1487" s="33">
        <v>1459</v>
      </c>
      <c r="D1487" s="33" t="s">
        <v>35</v>
      </c>
      <c r="E1487" s="33">
        <v>-1</v>
      </c>
      <c r="F1487" s="43">
        <v>1.32E-2</v>
      </c>
      <c r="G1487" s="43">
        <f>IFERROR(G1486+PQ_Test_UPDOWN[[#This Row],[Factor]]*PQ_Test_UPDOWN[[#This Row],[Rate]]*IF(Test_type="Up &amp; Down combined",1,0),0)</f>
        <v>0</v>
      </c>
      <c r="H1487" s="54">
        <f>'Request Details'!$H$5*PQ_Test_UPDOWN[[#This Row],[Profile]]</f>
        <v>0</v>
      </c>
      <c r="I1487" s="54">
        <f>'Request Details'!$H$5*PQ_Test_UPDOWN[[#This Row],[Rate]]*15</f>
        <v>1.98</v>
      </c>
    </row>
    <row r="1488" spans="2:9" x14ac:dyDescent="0.3">
      <c r="B1488" s="34">
        <f>TEXT(PQ_Test_UPDOWN[[#This Row],[Timestep]]*"00:00:04","HH:MM:SS")+0</f>
        <v>6.7592592592592593E-2</v>
      </c>
      <c r="C1488" s="33">
        <v>1460</v>
      </c>
      <c r="D1488" s="33" t="s">
        <v>35</v>
      </c>
      <c r="E1488" s="33">
        <v>-1</v>
      </c>
      <c r="F1488" s="43">
        <v>1.32E-2</v>
      </c>
      <c r="G1488" s="43">
        <f>IFERROR(G1487+PQ_Test_UPDOWN[[#This Row],[Factor]]*PQ_Test_UPDOWN[[#This Row],[Rate]]*IF(Test_type="Up &amp; Down combined",1,0),0)</f>
        <v>0</v>
      </c>
      <c r="H1488" s="54">
        <f>'Request Details'!$H$5*PQ_Test_UPDOWN[[#This Row],[Profile]]</f>
        <v>0</v>
      </c>
      <c r="I1488" s="54">
        <f>'Request Details'!$H$5*PQ_Test_UPDOWN[[#This Row],[Rate]]*15</f>
        <v>1.98</v>
      </c>
    </row>
    <row r="1489" spans="2:9" x14ac:dyDescent="0.3">
      <c r="B1489" s="34">
        <f>TEXT(PQ_Test_UPDOWN[[#This Row],[Timestep]]*"00:00:04","HH:MM:SS")+0</f>
        <v>6.7638888888888887E-2</v>
      </c>
      <c r="C1489" s="33">
        <v>1461</v>
      </c>
      <c r="D1489" s="33" t="s">
        <v>35</v>
      </c>
      <c r="E1489" s="33">
        <v>-1</v>
      </c>
      <c r="F1489" s="43">
        <v>1.32E-2</v>
      </c>
      <c r="G1489" s="43">
        <f>IFERROR(G1488+PQ_Test_UPDOWN[[#This Row],[Factor]]*PQ_Test_UPDOWN[[#This Row],[Rate]]*IF(Test_type="Up &amp; Down combined",1,0),0)</f>
        <v>0</v>
      </c>
      <c r="H1489" s="54">
        <f>'Request Details'!$H$5*PQ_Test_UPDOWN[[#This Row],[Profile]]</f>
        <v>0</v>
      </c>
      <c r="I1489" s="54">
        <f>'Request Details'!$H$5*PQ_Test_UPDOWN[[#This Row],[Rate]]*15</f>
        <v>1.98</v>
      </c>
    </row>
    <row r="1490" spans="2:9" x14ac:dyDescent="0.3">
      <c r="B1490" s="34">
        <f>TEXT(PQ_Test_UPDOWN[[#This Row],[Timestep]]*"00:00:04","HH:MM:SS")+0</f>
        <v>6.7685185185185182E-2</v>
      </c>
      <c r="C1490" s="33">
        <v>1462</v>
      </c>
      <c r="D1490" s="33" t="s">
        <v>35</v>
      </c>
      <c r="E1490" s="33">
        <v>-1</v>
      </c>
      <c r="F1490" s="43">
        <v>1.32E-2</v>
      </c>
      <c r="G1490" s="43">
        <f>IFERROR(G1489+PQ_Test_UPDOWN[[#This Row],[Factor]]*PQ_Test_UPDOWN[[#This Row],[Rate]]*IF(Test_type="Up &amp; Down combined",1,0),0)</f>
        <v>0</v>
      </c>
      <c r="H1490" s="54">
        <f>'Request Details'!$H$5*PQ_Test_UPDOWN[[#This Row],[Profile]]</f>
        <v>0</v>
      </c>
      <c r="I1490" s="54">
        <f>'Request Details'!$H$5*PQ_Test_UPDOWN[[#This Row],[Rate]]*15</f>
        <v>1.98</v>
      </c>
    </row>
    <row r="1491" spans="2:9" x14ac:dyDescent="0.3">
      <c r="B1491" s="34">
        <f>TEXT(PQ_Test_UPDOWN[[#This Row],[Timestep]]*"00:00:04","HH:MM:SS")+0</f>
        <v>6.773148148148149E-2</v>
      </c>
      <c r="C1491" s="33">
        <v>1463</v>
      </c>
      <c r="D1491" s="33" t="s">
        <v>35</v>
      </c>
      <c r="E1491" s="33">
        <v>-1</v>
      </c>
      <c r="F1491" s="43">
        <v>1.32E-2</v>
      </c>
      <c r="G1491" s="43">
        <f>IFERROR(G1490+PQ_Test_UPDOWN[[#This Row],[Factor]]*PQ_Test_UPDOWN[[#This Row],[Rate]]*IF(Test_type="Up &amp; Down combined",1,0),0)</f>
        <v>0</v>
      </c>
      <c r="H1491" s="54">
        <f>'Request Details'!$H$5*PQ_Test_UPDOWN[[#This Row],[Profile]]</f>
        <v>0</v>
      </c>
      <c r="I1491" s="54">
        <f>'Request Details'!$H$5*PQ_Test_UPDOWN[[#This Row],[Rate]]*15</f>
        <v>1.98</v>
      </c>
    </row>
    <row r="1492" spans="2:9" x14ac:dyDescent="0.3">
      <c r="B1492" s="34">
        <f>TEXT(PQ_Test_UPDOWN[[#This Row],[Timestep]]*"00:00:04","HH:MM:SS")+0</f>
        <v>6.7777777777777784E-2</v>
      </c>
      <c r="C1492" s="33">
        <v>1464</v>
      </c>
      <c r="D1492" s="33" t="s">
        <v>35</v>
      </c>
      <c r="E1492" s="33">
        <v>-1</v>
      </c>
      <c r="F1492" s="43">
        <v>1.32E-2</v>
      </c>
      <c r="G1492" s="43">
        <f>IFERROR(G1491+PQ_Test_UPDOWN[[#This Row],[Factor]]*PQ_Test_UPDOWN[[#This Row],[Rate]]*IF(Test_type="Up &amp; Down combined",1,0),0)</f>
        <v>0</v>
      </c>
      <c r="H1492" s="54">
        <f>'Request Details'!$H$5*PQ_Test_UPDOWN[[#This Row],[Profile]]</f>
        <v>0</v>
      </c>
      <c r="I1492" s="54">
        <f>'Request Details'!$H$5*PQ_Test_UPDOWN[[#This Row],[Rate]]*15</f>
        <v>1.98</v>
      </c>
    </row>
    <row r="1493" spans="2:9" x14ac:dyDescent="0.3">
      <c r="B1493" s="34">
        <f>TEXT(PQ_Test_UPDOWN[[#This Row],[Timestep]]*"00:00:04","HH:MM:SS")+0</f>
        <v>6.7824074074074078E-2</v>
      </c>
      <c r="C1493" s="33">
        <v>1465</v>
      </c>
      <c r="D1493" s="33" t="s">
        <v>35</v>
      </c>
      <c r="E1493" s="33">
        <v>-1</v>
      </c>
      <c r="F1493" s="43">
        <v>1.32E-2</v>
      </c>
      <c r="G1493" s="43">
        <f>IFERROR(G1492+PQ_Test_UPDOWN[[#This Row],[Factor]]*PQ_Test_UPDOWN[[#This Row],[Rate]]*IF(Test_type="Up &amp; Down combined",1,0),0)</f>
        <v>0</v>
      </c>
      <c r="H1493" s="54">
        <f>'Request Details'!$H$5*PQ_Test_UPDOWN[[#This Row],[Profile]]</f>
        <v>0</v>
      </c>
      <c r="I1493" s="54">
        <f>'Request Details'!$H$5*PQ_Test_UPDOWN[[#This Row],[Rate]]*15</f>
        <v>1.98</v>
      </c>
    </row>
    <row r="1494" spans="2:9" x14ac:dyDescent="0.3">
      <c r="B1494" s="34">
        <f>TEXT(PQ_Test_UPDOWN[[#This Row],[Timestep]]*"00:00:04","HH:MM:SS")+0</f>
        <v>6.7870370370370373E-2</v>
      </c>
      <c r="C1494" s="33">
        <v>1466</v>
      </c>
      <c r="D1494" s="33" t="s">
        <v>35</v>
      </c>
      <c r="E1494" s="33">
        <v>-1</v>
      </c>
      <c r="F1494" s="43">
        <v>1.32E-2</v>
      </c>
      <c r="G1494" s="43">
        <f>IFERROR(G1493+PQ_Test_UPDOWN[[#This Row],[Factor]]*PQ_Test_UPDOWN[[#This Row],[Rate]]*IF(Test_type="Up &amp; Down combined",1,0),0)</f>
        <v>0</v>
      </c>
      <c r="H1494" s="54">
        <f>'Request Details'!$H$5*PQ_Test_UPDOWN[[#This Row],[Profile]]</f>
        <v>0</v>
      </c>
      <c r="I1494" s="54">
        <f>'Request Details'!$H$5*PQ_Test_UPDOWN[[#This Row],[Rate]]*15</f>
        <v>1.98</v>
      </c>
    </row>
    <row r="1495" spans="2:9" x14ac:dyDescent="0.3">
      <c r="B1495" s="34">
        <f>TEXT(PQ_Test_UPDOWN[[#This Row],[Timestep]]*"00:00:04","HH:MM:SS")+0</f>
        <v>6.7916666666666667E-2</v>
      </c>
      <c r="C1495" s="33">
        <v>1467</v>
      </c>
      <c r="D1495" s="33" t="s">
        <v>35</v>
      </c>
      <c r="E1495" s="33">
        <v>-1</v>
      </c>
      <c r="F1495" s="43">
        <v>1.32E-2</v>
      </c>
      <c r="G1495" s="43">
        <f>IFERROR(G1494+PQ_Test_UPDOWN[[#This Row],[Factor]]*PQ_Test_UPDOWN[[#This Row],[Rate]]*IF(Test_type="Up &amp; Down combined",1,0),0)</f>
        <v>0</v>
      </c>
      <c r="H1495" s="54">
        <f>'Request Details'!$H$5*PQ_Test_UPDOWN[[#This Row],[Profile]]</f>
        <v>0</v>
      </c>
      <c r="I1495" s="54">
        <f>'Request Details'!$H$5*PQ_Test_UPDOWN[[#This Row],[Rate]]*15</f>
        <v>1.98</v>
      </c>
    </row>
    <row r="1496" spans="2:9" x14ac:dyDescent="0.3">
      <c r="B1496" s="34">
        <f>TEXT(PQ_Test_UPDOWN[[#This Row],[Timestep]]*"00:00:04","HH:MM:SS")+0</f>
        <v>6.7962962962962961E-2</v>
      </c>
      <c r="C1496" s="33">
        <v>1468</v>
      </c>
      <c r="D1496" s="33" t="s">
        <v>35</v>
      </c>
      <c r="E1496" s="33">
        <v>-1</v>
      </c>
      <c r="F1496" s="43">
        <v>1.32E-2</v>
      </c>
      <c r="G1496" s="43">
        <f>IFERROR(G1495+PQ_Test_UPDOWN[[#This Row],[Factor]]*PQ_Test_UPDOWN[[#This Row],[Rate]]*IF(Test_type="Up &amp; Down combined",1,0),0)</f>
        <v>0</v>
      </c>
      <c r="H1496" s="54">
        <f>'Request Details'!$H$5*PQ_Test_UPDOWN[[#This Row],[Profile]]</f>
        <v>0</v>
      </c>
      <c r="I1496" s="54">
        <f>'Request Details'!$H$5*PQ_Test_UPDOWN[[#This Row],[Rate]]*15</f>
        <v>1.98</v>
      </c>
    </row>
    <row r="1497" spans="2:9" x14ac:dyDescent="0.3">
      <c r="B1497" s="34">
        <f>TEXT(PQ_Test_UPDOWN[[#This Row],[Timestep]]*"00:00:04","HH:MM:SS")+0</f>
        <v>6.8009259259259255E-2</v>
      </c>
      <c r="C1497" s="33">
        <v>1469</v>
      </c>
      <c r="D1497" s="33" t="s">
        <v>35</v>
      </c>
      <c r="E1497" s="33">
        <v>-1</v>
      </c>
      <c r="F1497" s="43">
        <v>1.32E-2</v>
      </c>
      <c r="G1497" s="43">
        <f>IFERROR(G1496+PQ_Test_UPDOWN[[#This Row],[Factor]]*PQ_Test_UPDOWN[[#This Row],[Rate]]*IF(Test_type="Up &amp; Down combined",1,0),0)</f>
        <v>0</v>
      </c>
      <c r="H1497" s="54">
        <f>'Request Details'!$H$5*PQ_Test_UPDOWN[[#This Row],[Profile]]</f>
        <v>0</v>
      </c>
      <c r="I1497" s="54">
        <f>'Request Details'!$H$5*PQ_Test_UPDOWN[[#This Row],[Rate]]*15</f>
        <v>1.98</v>
      </c>
    </row>
    <row r="1498" spans="2:9" x14ac:dyDescent="0.3">
      <c r="B1498" s="34">
        <f>TEXT(PQ_Test_UPDOWN[[#This Row],[Timestep]]*"00:00:04","HH:MM:SS")+0</f>
        <v>6.805555555555555E-2</v>
      </c>
      <c r="C1498" s="33">
        <v>1470</v>
      </c>
      <c r="D1498" s="33" t="s">
        <v>35</v>
      </c>
      <c r="E1498" s="33">
        <v>-1</v>
      </c>
      <c r="F1498" s="43">
        <v>1.32E-2</v>
      </c>
      <c r="G1498" s="43">
        <f>IFERROR(G1497+PQ_Test_UPDOWN[[#This Row],[Factor]]*PQ_Test_UPDOWN[[#This Row],[Rate]]*IF(Test_type="Up &amp; Down combined",1,0),0)</f>
        <v>0</v>
      </c>
      <c r="H1498" s="54">
        <f>'Request Details'!$H$5*PQ_Test_UPDOWN[[#This Row],[Profile]]</f>
        <v>0</v>
      </c>
      <c r="I1498" s="54">
        <f>'Request Details'!$H$5*PQ_Test_UPDOWN[[#This Row],[Rate]]*15</f>
        <v>1.98</v>
      </c>
    </row>
    <row r="1499" spans="2:9" x14ac:dyDescent="0.3">
      <c r="B1499" s="34">
        <f>TEXT(PQ_Test_UPDOWN[[#This Row],[Timestep]]*"00:00:04","HH:MM:SS")+0</f>
        <v>6.8101851851851858E-2</v>
      </c>
      <c r="C1499" s="33">
        <v>1471</v>
      </c>
      <c r="D1499" s="33" t="s">
        <v>35</v>
      </c>
      <c r="E1499" s="33">
        <v>-1</v>
      </c>
      <c r="F1499" s="43">
        <v>1.32E-2</v>
      </c>
      <c r="G1499" s="43">
        <f>IFERROR(G1498+PQ_Test_UPDOWN[[#This Row],[Factor]]*PQ_Test_UPDOWN[[#This Row],[Rate]]*IF(Test_type="Up &amp; Down combined",1,0),0)</f>
        <v>0</v>
      </c>
      <c r="H1499" s="54">
        <f>'Request Details'!$H$5*PQ_Test_UPDOWN[[#This Row],[Profile]]</f>
        <v>0</v>
      </c>
      <c r="I1499" s="54">
        <f>'Request Details'!$H$5*PQ_Test_UPDOWN[[#This Row],[Rate]]*15</f>
        <v>1.98</v>
      </c>
    </row>
    <row r="1500" spans="2:9" x14ac:dyDescent="0.3">
      <c r="B1500" s="34">
        <f>TEXT(PQ_Test_UPDOWN[[#This Row],[Timestep]]*"00:00:04","HH:MM:SS")+0</f>
        <v>6.8148148148148138E-2</v>
      </c>
      <c r="C1500" s="33">
        <v>1472</v>
      </c>
      <c r="D1500" s="33" t="s">
        <v>35</v>
      </c>
      <c r="E1500" s="33">
        <v>-1</v>
      </c>
      <c r="F1500" s="43">
        <v>1.32E-2</v>
      </c>
      <c r="G1500" s="43">
        <f>IFERROR(G1499+PQ_Test_UPDOWN[[#This Row],[Factor]]*PQ_Test_UPDOWN[[#This Row],[Rate]]*IF(Test_type="Up &amp; Down combined",1,0),0)</f>
        <v>0</v>
      </c>
      <c r="H1500" s="54">
        <f>'Request Details'!$H$5*PQ_Test_UPDOWN[[#This Row],[Profile]]</f>
        <v>0</v>
      </c>
      <c r="I1500" s="54">
        <f>'Request Details'!$H$5*PQ_Test_UPDOWN[[#This Row],[Rate]]*15</f>
        <v>1.98</v>
      </c>
    </row>
    <row r="1501" spans="2:9" x14ac:dyDescent="0.3">
      <c r="B1501" s="34">
        <f>TEXT(PQ_Test_UPDOWN[[#This Row],[Timestep]]*"00:00:04","HH:MM:SS")+0</f>
        <v>6.8194444444444446E-2</v>
      </c>
      <c r="C1501" s="33">
        <v>1473</v>
      </c>
      <c r="D1501" s="33" t="s">
        <v>35</v>
      </c>
      <c r="E1501" s="33">
        <v>-1</v>
      </c>
      <c r="F1501" s="43">
        <v>1.32E-2</v>
      </c>
      <c r="G1501" s="43">
        <f>IFERROR(G1500+PQ_Test_UPDOWN[[#This Row],[Factor]]*PQ_Test_UPDOWN[[#This Row],[Rate]]*IF(Test_type="Up &amp; Down combined",1,0),0)</f>
        <v>0</v>
      </c>
      <c r="H1501" s="54">
        <f>'Request Details'!$H$5*PQ_Test_UPDOWN[[#This Row],[Profile]]</f>
        <v>0</v>
      </c>
      <c r="I1501" s="54">
        <f>'Request Details'!$H$5*PQ_Test_UPDOWN[[#This Row],[Rate]]*15</f>
        <v>1.98</v>
      </c>
    </row>
    <row r="1502" spans="2:9" x14ac:dyDescent="0.3">
      <c r="B1502" s="34">
        <f>TEXT(PQ_Test_UPDOWN[[#This Row],[Timestep]]*"00:00:04","HH:MM:SS")+0</f>
        <v>6.8240740740740741E-2</v>
      </c>
      <c r="C1502" s="33">
        <v>1474</v>
      </c>
      <c r="D1502" s="33" t="s">
        <v>35</v>
      </c>
      <c r="E1502" s="33">
        <v>-1</v>
      </c>
      <c r="F1502" s="43">
        <v>1.32E-2</v>
      </c>
      <c r="G1502" s="43">
        <f>IFERROR(G1501+PQ_Test_UPDOWN[[#This Row],[Factor]]*PQ_Test_UPDOWN[[#This Row],[Rate]]*IF(Test_type="Up &amp; Down combined",1,0),0)</f>
        <v>0</v>
      </c>
      <c r="H1502" s="54">
        <f>'Request Details'!$H$5*PQ_Test_UPDOWN[[#This Row],[Profile]]</f>
        <v>0</v>
      </c>
      <c r="I1502" s="54">
        <f>'Request Details'!$H$5*PQ_Test_UPDOWN[[#This Row],[Rate]]*15</f>
        <v>1.98</v>
      </c>
    </row>
    <row r="1503" spans="2:9" x14ac:dyDescent="0.3">
      <c r="B1503" s="34">
        <f>TEXT(PQ_Test_UPDOWN[[#This Row],[Timestep]]*"00:00:04","HH:MM:SS")+0</f>
        <v>6.8287037037037035E-2</v>
      </c>
      <c r="C1503" s="33">
        <v>1475</v>
      </c>
      <c r="D1503" s="33" t="s">
        <v>35</v>
      </c>
      <c r="E1503" s="33">
        <v>-1</v>
      </c>
      <c r="F1503" s="43">
        <v>1.32E-2</v>
      </c>
      <c r="G1503" s="43">
        <f>IFERROR(G1502+PQ_Test_UPDOWN[[#This Row],[Factor]]*PQ_Test_UPDOWN[[#This Row],[Rate]]*IF(Test_type="Up &amp; Down combined",1,0),0)</f>
        <v>0</v>
      </c>
      <c r="H1503" s="54">
        <f>'Request Details'!$H$5*PQ_Test_UPDOWN[[#This Row],[Profile]]</f>
        <v>0</v>
      </c>
      <c r="I1503" s="54">
        <f>'Request Details'!$H$5*PQ_Test_UPDOWN[[#This Row],[Rate]]*15</f>
        <v>1.98</v>
      </c>
    </row>
    <row r="1504" spans="2:9" x14ac:dyDescent="0.3">
      <c r="B1504" s="34">
        <f>TEXT(PQ_Test_UPDOWN[[#This Row],[Timestep]]*"00:00:04","HH:MM:SS")+0</f>
        <v>6.8333333333333343E-2</v>
      </c>
      <c r="C1504" s="33">
        <v>1476</v>
      </c>
      <c r="D1504" s="33" t="s">
        <v>35</v>
      </c>
      <c r="E1504" s="33">
        <v>-1</v>
      </c>
      <c r="F1504" s="43">
        <v>1.32E-2</v>
      </c>
      <c r="G1504" s="43">
        <f>IFERROR(G1503+PQ_Test_UPDOWN[[#This Row],[Factor]]*PQ_Test_UPDOWN[[#This Row],[Rate]]*IF(Test_type="Up &amp; Down combined",1,0),0)</f>
        <v>0</v>
      </c>
      <c r="H1504" s="54">
        <f>'Request Details'!$H$5*PQ_Test_UPDOWN[[#This Row],[Profile]]</f>
        <v>0</v>
      </c>
      <c r="I1504" s="54">
        <f>'Request Details'!$H$5*PQ_Test_UPDOWN[[#This Row],[Rate]]*15</f>
        <v>1.98</v>
      </c>
    </row>
    <row r="1505" spans="2:9" x14ac:dyDescent="0.3">
      <c r="B1505" s="34">
        <f>TEXT(PQ_Test_UPDOWN[[#This Row],[Timestep]]*"00:00:04","HH:MM:SS")+0</f>
        <v>6.8379629629629637E-2</v>
      </c>
      <c r="C1505" s="33">
        <v>1477</v>
      </c>
      <c r="D1505" s="33" t="s">
        <v>35</v>
      </c>
      <c r="E1505" s="33">
        <v>-1</v>
      </c>
      <c r="F1505" s="43">
        <v>1.32E-2</v>
      </c>
      <c r="G1505" s="43">
        <f>IFERROR(G1504+PQ_Test_UPDOWN[[#This Row],[Factor]]*PQ_Test_UPDOWN[[#This Row],[Rate]]*IF(Test_type="Up &amp; Down combined",1,0),0)</f>
        <v>0</v>
      </c>
      <c r="H1505" s="54">
        <f>'Request Details'!$H$5*PQ_Test_UPDOWN[[#This Row],[Profile]]</f>
        <v>0</v>
      </c>
      <c r="I1505" s="54">
        <f>'Request Details'!$H$5*PQ_Test_UPDOWN[[#This Row],[Rate]]*15</f>
        <v>1.98</v>
      </c>
    </row>
    <row r="1506" spans="2:9" x14ac:dyDescent="0.3">
      <c r="B1506" s="34">
        <f>TEXT(PQ_Test_UPDOWN[[#This Row],[Timestep]]*"00:00:04","HH:MM:SS")+0</f>
        <v>6.8425925925925932E-2</v>
      </c>
      <c r="C1506" s="33">
        <v>1478</v>
      </c>
      <c r="D1506" s="33" t="s">
        <v>35</v>
      </c>
      <c r="E1506" s="33">
        <v>-1</v>
      </c>
      <c r="F1506" s="43">
        <v>1.32E-2</v>
      </c>
      <c r="G1506" s="43">
        <f>IFERROR(G1505+PQ_Test_UPDOWN[[#This Row],[Factor]]*PQ_Test_UPDOWN[[#This Row],[Rate]]*IF(Test_type="Up &amp; Down combined",1,0),0)</f>
        <v>0</v>
      </c>
      <c r="H1506" s="54">
        <f>'Request Details'!$H$5*PQ_Test_UPDOWN[[#This Row],[Profile]]</f>
        <v>0</v>
      </c>
      <c r="I1506" s="54">
        <f>'Request Details'!$H$5*PQ_Test_UPDOWN[[#This Row],[Rate]]*15</f>
        <v>1.98</v>
      </c>
    </row>
    <row r="1507" spans="2:9" x14ac:dyDescent="0.3">
      <c r="B1507" s="34">
        <f>TEXT(PQ_Test_UPDOWN[[#This Row],[Timestep]]*"00:00:04","HH:MM:SS")+0</f>
        <v>6.8472222222222226E-2</v>
      </c>
      <c r="C1507" s="33">
        <v>1479</v>
      </c>
      <c r="D1507" s="33" t="s">
        <v>35</v>
      </c>
      <c r="E1507" s="33">
        <v>-1</v>
      </c>
      <c r="F1507" s="43">
        <v>1.32E-2</v>
      </c>
      <c r="G1507" s="43">
        <f>IFERROR(G1506+PQ_Test_UPDOWN[[#This Row],[Factor]]*PQ_Test_UPDOWN[[#This Row],[Rate]]*IF(Test_type="Up &amp; Down combined",1,0),0)</f>
        <v>0</v>
      </c>
      <c r="H1507" s="54">
        <f>'Request Details'!$H$5*PQ_Test_UPDOWN[[#This Row],[Profile]]</f>
        <v>0</v>
      </c>
      <c r="I1507" s="54">
        <f>'Request Details'!$H$5*PQ_Test_UPDOWN[[#This Row],[Rate]]*15</f>
        <v>1.98</v>
      </c>
    </row>
    <row r="1508" spans="2:9" x14ac:dyDescent="0.3">
      <c r="B1508" s="34">
        <f>TEXT(PQ_Test_UPDOWN[[#This Row],[Timestep]]*"00:00:04","HH:MM:SS")+0</f>
        <v>6.851851851851852E-2</v>
      </c>
      <c r="C1508" s="33">
        <v>1480</v>
      </c>
      <c r="D1508" s="33" t="s">
        <v>35</v>
      </c>
      <c r="E1508" s="33">
        <v>-1</v>
      </c>
      <c r="F1508" s="43">
        <v>1.32E-2</v>
      </c>
      <c r="G1508" s="43">
        <f>IFERROR(G1507+PQ_Test_UPDOWN[[#This Row],[Factor]]*PQ_Test_UPDOWN[[#This Row],[Rate]]*IF(Test_type="Up &amp; Down combined",1,0),0)</f>
        <v>0</v>
      </c>
      <c r="H1508" s="54">
        <f>'Request Details'!$H$5*PQ_Test_UPDOWN[[#This Row],[Profile]]</f>
        <v>0</v>
      </c>
      <c r="I1508" s="54">
        <f>'Request Details'!$H$5*PQ_Test_UPDOWN[[#This Row],[Rate]]*15</f>
        <v>1.98</v>
      </c>
    </row>
    <row r="1509" spans="2:9" x14ac:dyDescent="0.3">
      <c r="B1509" s="34">
        <f>TEXT(PQ_Test_UPDOWN[[#This Row],[Timestep]]*"00:00:04","HH:MM:SS")+0</f>
        <v>6.8564814814814815E-2</v>
      </c>
      <c r="C1509" s="33">
        <v>1481</v>
      </c>
      <c r="D1509" s="33" t="s">
        <v>35</v>
      </c>
      <c r="E1509" s="33">
        <v>-1</v>
      </c>
      <c r="F1509" s="43">
        <v>1.32E-2</v>
      </c>
      <c r="G1509" s="43">
        <f>IFERROR(G1508+PQ_Test_UPDOWN[[#This Row],[Factor]]*PQ_Test_UPDOWN[[#This Row],[Rate]]*IF(Test_type="Up &amp; Down combined",1,0),0)</f>
        <v>0</v>
      </c>
      <c r="H1509" s="54">
        <f>'Request Details'!$H$5*PQ_Test_UPDOWN[[#This Row],[Profile]]</f>
        <v>0</v>
      </c>
      <c r="I1509" s="54">
        <f>'Request Details'!$H$5*PQ_Test_UPDOWN[[#This Row],[Rate]]*15</f>
        <v>1.98</v>
      </c>
    </row>
    <row r="1510" spans="2:9" x14ac:dyDescent="0.3">
      <c r="B1510" s="34">
        <f>TEXT(PQ_Test_UPDOWN[[#This Row],[Timestep]]*"00:00:04","HH:MM:SS")+0</f>
        <v>6.8611111111111109E-2</v>
      </c>
      <c r="C1510" s="33">
        <v>1482</v>
      </c>
      <c r="D1510" s="33" t="s">
        <v>35</v>
      </c>
      <c r="E1510" s="33">
        <v>-1</v>
      </c>
      <c r="F1510" s="43">
        <v>1.32E-2</v>
      </c>
      <c r="G1510" s="43">
        <f>IFERROR(G1509+PQ_Test_UPDOWN[[#This Row],[Factor]]*PQ_Test_UPDOWN[[#This Row],[Rate]]*IF(Test_type="Up &amp; Down combined",1,0),0)</f>
        <v>0</v>
      </c>
      <c r="H1510" s="54">
        <f>'Request Details'!$H$5*PQ_Test_UPDOWN[[#This Row],[Profile]]</f>
        <v>0</v>
      </c>
      <c r="I1510" s="54">
        <f>'Request Details'!$H$5*PQ_Test_UPDOWN[[#This Row],[Rate]]*15</f>
        <v>1.98</v>
      </c>
    </row>
    <row r="1511" spans="2:9" x14ac:dyDescent="0.3">
      <c r="B1511" s="34">
        <f>TEXT(PQ_Test_UPDOWN[[#This Row],[Timestep]]*"00:00:04","HH:MM:SS")+0</f>
        <v>6.8657407407407403E-2</v>
      </c>
      <c r="C1511" s="33">
        <v>1483</v>
      </c>
      <c r="D1511" s="33" t="s">
        <v>35</v>
      </c>
      <c r="E1511" s="33">
        <v>-1</v>
      </c>
      <c r="F1511" s="43">
        <v>1.32E-2</v>
      </c>
      <c r="G1511" s="43">
        <f>IFERROR(G1510+PQ_Test_UPDOWN[[#This Row],[Factor]]*PQ_Test_UPDOWN[[#This Row],[Rate]]*IF(Test_type="Up &amp; Down combined",1,0),0)</f>
        <v>0</v>
      </c>
      <c r="H1511" s="54">
        <f>'Request Details'!$H$5*PQ_Test_UPDOWN[[#This Row],[Profile]]</f>
        <v>0</v>
      </c>
      <c r="I1511" s="54">
        <f>'Request Details'!$H$5*PQ_Test_UPDOWN[[#This Row],[Rate]]*15</f>
        <v>1.98</v>
      </c>
    </row>
    <row r="1512" spans="2:9" x14ac:dyDescent="0.3">
      <c r="B1512" s="34">
        <f>TEXT(PQ_Test_UPDOWN[[#This Row],[Timestep]]*"00:00:04","HH:MM:SS")+0</f>
        <v>6.8703703703703697E-2</v>
      </c>
      <c r="C1512" s="33">
        <v>1484</v>
      </c>
      <c r="D1512" s="33" t="s">
        <v>35</v>
      </c>
      <c r="E1512" s="33">
        <v>-1</v>
      </c>
      <c r="F1512" s="43">
        <v>1.32E-2</v>
      </c>
      <c r="G1512" s="43">
        <f>IFERROR(G1511+PQ_Test_UPDOWN[[#This Row],[Factor]]*PQ_Test_UPDOWN[[#This Row],[Rate]]*IF(Test_type="Up &amp; Down combined",1,0),0)</f>
        <v>0</v>
      </c>
      <c r="H1512" s="54">
        <f>'Request Details'!$H$5*PQ_Test_UPDOWN[[#This Row],[Profile]]</f>
        <v>0</v>
      </c>
      <c r="I1512" s="54">
        <f>'Request Details'!$H$5*PQ_Test_UPDOWN[[#This Row],[Rate]]*15</f>
        <v>1.98</v>
      </c>
    </row>
    <row r="1513" spans="2:9" x14ac:dyDescent="0.3">
      <c r="B1513" s="34">
        <f>TEXT(PQ_Test_UPDOWN[[#This Row],[Timestep]]*"00:00:04","HH:MM:SS")+0</f>
        <v>6.8749999999999992E-2</v>
      </c>
      <c r="C1513" s="33">
        <v>1485</v>
      </c>
      <c r="D1513" s="33" t="s">
        <v>35</v>
      </c>
      <c r="E1513" s="33">
        <v>-1</v>
      </c>
      <c r="F1513" s="43">
        <v>1.32E-2</v>
      </c>
      <c r="G1513" s="43">
        <f>IFERROR(G1512+PQ_Test_UPDOWN[[#This Row],[Factor]]*PQ_Test_UPDOWN[[#This Row],[Rate]]*IF(Test_type="Up &amp; Down combined",1,0),0)</f>
        <v>0</v>
      </c>
      <c r="H1513" s="54">
        <f>'Request Details'!$H$5*PQ_Test_UPDOWN[[#This Row],[Profile]]</f>
        <v>0</v>
      </c>
      <c r="I1513" s="54">
        <f>'Request Details'!$H$5*PQ_Test_UPDOWN[[#This Row],[Rate]]*15</f>
        <v>1.98</v>
      </c>
    </row>
    <row r="1514" spans="2:9" x14ac:dyDescent="0.3">
      <c r="B1514" s="34">
        <f>TEXT(PQ_Test_UPDOWN[[#This Row],[Timestep]]*"00:00:04","HH:MM:SS")+0</f>
        <v>6.87962962962963E-2</v>
      </c>
      <c r="C1514" s="33">
        <v>1486</v>
      </c>
      <c r="D1514" s="33" t="s">
        <v>35</v>
      </c>
      <c r="E1514" s="33">
        <v>-1</v>
      </c>
      <c r="F1514" s="43">
        <v>1.32E-2</v>
      </c>
      <c r="G1514" s="43">
        <f>IFERROR(G1513+PQ_Test_UPDOWN[[#This Row],[Factor]]*PQ_Test_UPDOWN[[#This Row],[Rate]]*IF(Test_type="Up &amp; Down combined",1,0),0)</f>
        <v>0</v>
      </c>
      <c r="H1514" s="54">
        <f>'Request Details'!$H$5*PQ_Test_UPDOWN[[#This Row],[Profile]]</f>
        <v>0</v>
      </c>
      <c r="I1514" s="54">
        <f>'Request Details'!$H$5*PQ_Test_UPDOWN[[#This Row],[Rate]]*15</f>
        <v>1.98</v>
      </c>
    </row>
    <row r="1515" spans="2:9" x14ac:dyDescent="0.3">
      <c r="B1515" s="34">
        <f>TEXT(PQ_Test_UPDOWN[[#This Row],[Timestep]]*"00:00:04","HH:MM:SS")+0</f>
        <v>6.8842592592592594E-2</v>
      </c>
      <c r="C1515" s="33">
        <v>1487</v>
      </c>
      <c r="D1515" s="33" t="s">
        <v>35</v>
      </c>
      <c r="E1515" s="33">
        <v>-1</v>
      </c>
      <c r="F1515" s="43">
        <v>1.32E-2</v>
      </c>
      <c r="G1515" s="43">
        <f>IFERROR(G1514+PQ_Test_UPDOWN[[#This Row],[Factor]]*PQ_Test_UPDOWN[[#This Row],[Rate]]*IF(Test_type="Up &amp; Down combined",1,0),0)</f>
        <v>0</v>
      </c>
      <c r="H1515" s="54">
        <f>'Request Details'!$H$5*PQ_Test_UPDOWN[[#This Row],[Profile]]</f>
        <v>0</v>
      </c>
      <c r="I1515" s="54">
        <f>'Request Details'!$H$5*PQ_Test_UPDOWN[[#This Row],[Rate]]*15</f>
        <v>1.98</v>
      </c>
    </row>
    <row r="1516" spans="2:9" x14ac:dyDescent="0.3">
      <c r="B1516" s="34">
        <f>TEXT(PQ_Test_UPDOWN[[#This Row],[Timestep]]*"00:00:04","HH:MM:SS")+0</f>
        <v>6.8888888888888888E-2</v>
      </c>
      <c r="C1516" s="33">
        <v>1488</v>
      </c>
      <c r="D1516" s="33" t="s">
        <v>35</v>
      </c>
      <c r="E1516" s="33">
        <v>-1</v>
      </c>
      <c r="F1516" s="43">
        <v>1.32E-2</v>
      </c>
      <c r="G1516" s="43">
        <f>IFERROR(G1515+PQ_Test_UPDOWN[[#This Row],[Factor]]*PQ_Test_UPDOWN[[#This Row],[Rate]]*IF(Test_type="Up &amp; Down combined",1,0),0)</f>
        <v>0</v>
      </c>
      <c r="H1516" s="54">
        <f>'Request Details'!$H$5*PQ_Test_UPDOWN[[#This Row],[Profile]]</f>
        <v>0</v>
      </c>
      <c r="I1516" s="54">
        <f>'Request Details'!$H$5*PQ_Test_UPDOWN[[#This Row],[Rate]]*15</f>
        <v>1.98</v>
      </c>
    </row>
    <row r="1517" spans="2:9" x14ac:dyDescent="0.3">
      <c r="B1517" s="34">
        <f>TEXT(PQ_Test_UPDOWN[[#This Row],[Timestep]]*"00:00:04","HH:MM:SS")+0</f>
        <v>6.8935185185185183E-2</v>
      </c>
      <c r="C1517" s="33">
        <v>1489</v>
      </c>
      <c r="D1517" s="33" t="s">
        <v>35</v>
      </c>
      <c r="E1517" s="33">
        <v>-1</v>
      </c>
      <c r="F1517" s="43">
        <v>1.32E-2</v>
      </c>
      <c r="G1517" s="43">
        <f>IFERROR(G1516+PQ_Test_UPDOWN[[#This Row],[Factor]]*PQ_Test_UPDOWN[[#This Row],[Rate]]*IF(Test_type="Up &amp; Down combined",1,0),0)</f>
        <v>0</v>
      </c>
      <c r="H1517" s="54">
        <f>'Request Details'!$H$5*PQ_Test_UPDOWN[[#This Row],[Profile]]</f>
        <v>0</v>
      </c>
      <c r="I1517" s="54">
        <f>'Request Details'!$H$5*PQ_Test_UPDOWN[[#This Row],[Rate]]*15</f>
        <v>1.98</v>
      </c>
    </row>
    <row r="1518" spans="2:9" x14ac:dyDescent="0.3">
      <c r="B1518" s="34">
        <f>TEXT(PQ_Test_UPDOWN[[#This Row],[Timestep]]*"00:00:04","HH:MM:SS")+0</f>
        <v>6.8981481481481477E-2</v>
      </c>
      <c r="C1518" s="33">
        <v>1490</v>
      </c>
      <c r="D1518" s="33" t="s">
        <v>35</v>
      </c>
      <c r="E1518" s="33">
        <v>-1</v>
      </c>
      <c r="F1518" s="43">
        <v>1.32E-2</v>
      </c>
      <c r="G1518" s="43">
        <f>IFERROR(G1517+PQ_Test_UPDOWN[[#This Row],[Factor]]*PQ_Test_UPDOWN[[#This Row],[Rate]]*IF(Test_type="Up &amp; Down combined",1,0),0)</f>
        <v>0</v>
      </c>
      <c r="H1518" s="54">
        <f>'Request Details'!$H$5*PQ_Test_UPDOWN[[#This Row],[Profile]]</f>
        <v>0</v>
      </c>
      <c r="I1518" s="54">
        <f>'Request Details'!$H$5*PQ_Test_UPDOWN[[#This Row],[Rate]]*15</f>
        <v>1.98</v>
      </c>
    </row>
    <row r="1519" spans="2:9" x14ac:dyDescent="0.3">
      <c r="B1519" s="34">
        <f>TEXT(PQ_Test_UPDOWN[[#This Row],[Timestep]]*"00:00:04","HH:MM:SS")+0</f>
        <v>6.9027777777777785E-2</v>
      </c>
      <c r="C1519" s="33">
        <v>1491</v>
      </c>
      <c r="D1519" s="33" t="s">
        <v>35</v>
      </c>
      <c r="E1519" s="33">
        <v>-1</v>
      </c>
      <c r="F1519" s="43">
        <v>1.32E-2</v>
      </c>
      <c r="G1519" s="43">
        <f>IFERROR(G1518+PQ_Test_UPDOWN[[#This Row],[Factor]]*PQ_Test_UPDOWN[[#This Row],[Rate]]*IF(Test_type="Up &amp; Down combined",1,0),0)</f>
        <v>0</v>
      </c>
      <c r="H1519" s="54">
        <f>'Request Details'!$H$5*PQ_Test_UPDOWN[[#This Row],[Profile]]</f>
        <v>0</v>
      </c>
      <c r="I1519" s="54">
        <f>'Request Details'!$H$5*PQ_Test_UPDOWN[[#This Row],[Rate]]*15</f>
        <v>1.98</v>
      </c>
    </row>
    <row r="1520" spans="2:9" x14ac:dyDescent="0.3">
      <c r="B1520" s="34">
        <f>TEXT(PQ_Test_UPDOWN[[#This Row],[Timestep]]*"00:00:04","HH:MM:SS")+0</f>
        <v>6.9074074074074079E-2</v>
      </c>
      <c r="C1520" s="33">
        <v>1492</v>
      </c>
      <c r="D1520" s="33" t="s">
        <v>35</v>
      </c>
      <c r="E1520" s="33">
        <v>-1</v>
      </c>
      <c r="F1520" s="43">
        <v>1.32E-2</v>
      </c>
      <c r="G1520" s="43">
        <f>IFERROR(G1519+PQ_Test_UPDOWN[[#This Row],[Factor]]*PQ_Test_UPDOWN[[#This Row],[Rate]]*IF(Test_type="Up &amp; Down combined",1,0),0)</f>
        <v>0</v>
      </c>
      <c r="H1520" s="54">
        <f>'Request Details'!$H$5*PQ_Test_UPDOWN[[#This Row],[Profile]]</f>
        <v>0</v>
      </c>
      <c r="I1520" s="54">
        <f>'Request Details'!$H$5*PQ_Test_UPDOWN[[#This Row],[Rate]]*15</f>
        <v>1.98</v>
      </c>
    </row>
    <row r="1521" spans="2:9" x14ac:dyDescent="0.3">
      <c r="B1521" s="34">
        <f>TEXT(PQ_Test_UPDOWN[[#This Row],[Timestep]]*"00:00:04","HH:MM:SS")+0</f>
        <v>6.9120370370370374E-2</v>
      </c>
      <c r="C1521" s="33">
        <v>1493</v>
      </c>
      <c r="D1521" s="33" t="s">
        <v>35</v>
      </c>
      <c r="E1521" s="33">
        <v>-1</v>
      </c>
      <c r="F1521" s="43">
        <v>1.32E-2</v>
      </c>
      <c r="G1521" s="43">
        <f>IFERROR(G1520+PQ_Test_UPDOWN[[#This Row],[Factor]]*PQ_Test_UPDOWN[[#This Row],[Rate]]*IF(Test_type="Up &amp; Down combined",1,0),0)</f>
        <v>0</v>
      </c>
      <c r="H1521" s="54">
        <f>'Request Details'!$H$5*PQ_Test_UPDOWN[[#This Row],[Profile]]</f>
        <v>0</v>
      </c>
      <c r="I1521" s="54">
        <f>'Request Details'!$H$5*PQ_Test_UPDOWN[[#This Row],[Rate]]*15</f>
        <v>1.98</v>
      </c>
    </row>
    <row r="1522" spans="2:9" x14ac:dyDescent="0.3">
      <c r="B1522" s="34">
        <f>TEXT(PQ_Test_UPDOWN[[#This Row],[Timestep]]*"00:00:04","HH:MM:SS")+0</f>
        <v>6.9166666666666668E-2</v>
      </c>
      <c r="C1522" s="33">
        <v>1494</v>
      </c>
      <c r="D1522" s="33" t="s">
        <v>35</v>
      </c>
      <c r="E1522" s="33">
        <v>-1</v>
      </c>
      <c r="F1522" s="43">
        <v>1.32E-2</v>
      </c>
      <c r="G1522" s="43">
        <f>IFERROR(G1521+PQ_Test_UPDOWN[[#This Row],[Factor]]*PQ_Test_UPDOWN[[#This Row],[Rate]]*IF(Test_type="Up &amp; Down combined",1,0),0)</f>
        <v>0</v>
      </c>
      <c r="H1522" s="54">
        <f>'Request Details'!$H$5*PQ_Test_UPDOWN[[#This Row],[Profile]]</f>
        <v>0</v>
      </c>
      <c r="I1522" s="54">
        <f>'Request Details'!$H$5*PQ_Test_UPDOWN[[#This Row],[Rate]]*15</f>
        <v>1.98</v>
      </c>
    </row>
    <row r="1523" spans="2:9" x14ac:dyDescent="0.3">
      <c r="B1523" s="34">
        <f>TEXT(PQ_Test_UPDOWN[[#This Row],[Timestep]]*"00:00:04","HH:MM:SS")+0</f>
        <v>6.9212962962962962E-2</v>
      </c>
      <c r="C1523" s="33">
        <v>1495</v>
      </c>
      <c r="D1523" s="33" t="s">
        <v>35</v>
      </c>
      <c r="E1523" s="33">
        <v>-1</v>
      </c>
      <c r="F1523" s="43">
        <v>1.32E-2</v>
      </c>
      <c r="G1523" s="43">
        <f>IFERROR(G1522+PQ_Test_UPDOWN[[#This Row],[Factor]]*PQ_Test_UPDOWN[[#This Row],[Rate]]*IF(Test_type="Up &amp; Down combined",1,0),0)</f>
        <v>0</v>
      </c>
      <c r="H1523" s="54">
        <f>'Request Details'!$H$5*PQ_Test_UPDOWN[[#This Row],[Profile]]</f>
        <v>0</v>
      </c>
      <c r="I1523" s="54">
        <f>'Request Details'!$H$5*PQ_Test_UPDOWN[[#This Row],[Rate]]*15</f>
        <v>1.98</v>
      </c>
    </row>
    <row r="1524" spans="2:9" x14ac:dyDescent="0.3">
      <c r="B1524" s="34">
        <f>TEXT(PQ_Test_UPDOWN[[#This Row],[Timestep]]*"00:00:04","HH:MM:SS")+0</f>
        <v>6.9259259259259257E-2</v>
      </c>
      <c r="C1524" s="33">
        <v>1496</v>
      </c>
      <c r="D1524" s="33" t="s">
        <v>35</v>
      </c>
      <c r="E1524" s="33">
        <v>-1</v>
      </c>
      <c r="F1524" s="43">
        <v>1.32E-2</v>
      </c>
      <c r="G1524" s="43">
        <f>IFERROR(G1523+PQ_Test_UPDOWN[[#This Row],[Factor]]*PQ_Test_UPDOWN[[#This Row],[Rate]]*IF(Test_type="Up &amp; Down combined",1,0),0)</f>
        <v>0</v>
      </c>
      <c r="H1524" s="54">
        <f>'Request Details'!$H$5*PQ_Test_UPDOWN[[#This Row],[Profile]]</f>
        <v>0</v>
      </c>
      <c r="I1524" s="54">
        <f>'Request Details'!$H$5*PQ_Test_UPDOWN[[#This Row],[Rate]]*15</f>
        <v>1.98</v>
      </c>
    </row>
    <row r="1525" spans="2:9" x14ac:dyDescent="0.3">
      <c r="B1525" s="34">
        <f>TEXT(PQ_Test_UPDOWN[[#This Row],[Timestep]]*"00:00:04","HH:MM:SS")+0</f>
        <v>6.9305555555555551E-2</v>
      </c>
      <c r="C1525" s="33">
        <v>1497</v>
      </c>
      <c r="D1525" s="33" t="s">
        <v>35</v>
      </c>
      <c r="E1525" s="33">
        <v>-1</v>
      </c>
      <c r="F1525" s="43">
        <v>1.32E-2</v>
      </c>
      <c r="G1525" s="43">
        <f>IFERROR(G1524+PQ_Test_UPDOWN[[#This Row],[Factor]]*PQ_Test_UPDOWN[[#This Row],[Rate]]*IF(Test_type="Up &amp; Down combined",1,0),0)</f>
        <v>0</v>
      </c>
      <c r="H1525" s="54">
        <f>'Request Details'!$H$5*PQ_Test_UPDOWN[[#This Row],[Profile]]</f>
        <v>0</v>
      </c>
      <c r="I1525" s="54">
        <f>'Request Details'!$H$5*PQ_Test_UPDOWN[[#This Row],[Rate]]*15</f>
        <v>1.98</v>
      </c>
    </row>
    <row r="1526" spans="2:9" x14ac:dyDescent="0.3">
      <c r="B1526" s="34">
        <f>TEXT(PQ_Test_UPDOWN[[#This Row],[Timestep]]*"00:00:04","HH:MM:SS")+0</f>
        <v>6.9351851851851845E-2</v>
      </c>
      <c r="C1526" s="33">
        <v>1498</v>
      </c>
      <c r="D1526" s="33" t="s">
        <v>36</v>
      </c>
      <c r="E1526" s="33">
        <v>1</v>
      </c>
      <c r="F1526" s="43">
        <v>1.3277224043715813E-2</v>
      </c>
      <c r="G1526" s="43">
        <f>IFERROR(G1525+PQ_Test_UPDOWN[[#This Row],[Factor]]*PQ_Test_UPDOWN[[#This Row],[Rate]]*IF(Test_type="Up &amp; Down combined",1,0),0)</f>
        <v>0</v>
      </c>
      <c r="H1526" s="54">
        <f>'Request Details'!$H$5*PQ_Test_UPDOWN[[#This Row],[Profile]]</f>
        <v>0</v>
      </c>
      <c r="I1526" s="54">
        <f>'Request Details'!$H$5*PQ_Test_UPDOWN[[#This Row],[Rate]]*15</f>
        <v>1.991583606557372</v>
      </c>
    </row>
    <row r="1527" spans="2:9" x14ac:dyDescent="0.3">
      <c r="B1527" s="34">
        <f>TEXT(PQ_Test_UPDOWN[[#This Row],[Timestep]]*"00:00:04","HH:MM:SS")+0</f>
        <v>6.9398148148148139E-2</v>
      </c>
      <c r="C1527" s="33">
        <v>1499</v>
      </c>
      <c r="D1527" s="33" t="s">
        <v>36</v>
      </c>
      <c r="E1527" s="33">
        <v>1</v>
      </c>
      <c r="F1527" s="43">
        <v>1.3277224043715813E-2</v>
      </c>
      <c r="G1527" s="43">
        <f>IFERROR(G1526+PQ_Test_UPDOWN[[#This Row],[Factor]]*PQ_Test_UPDOWN[[#This Row],[Rate]]*IF(Test_type="Up &amp; Down combined",1,0),0)</f>
        <v>0</v>
      </c>
      <c r="H1527" s="54">
        <f>'Request Details'!$H$5*PQ_Test_UPDOWN[[#This Row],[Profile]]</f>
        <v>0</v>
      </c>
      <c r="I1527" s="54">
        <f>'Request Details'!$H$5*PQ_Test_UPDOWN[[#This Row],[Rate]]*15</f>
        <v>1.991583606557372</v>
      </c>
    </row>
    <row r="1528" spans="2:9" x14ac:dyDescent="0.3">
      <c r="B1528" s="34">
        <f>TEXT(PQ_Test_UPDOWN[[#This Row],[Timestep]]*"00:00:04","HH:MM:SS")+0</f>
        <v>6.9444444444444434E-2</v>
      </c>
      <c r="C1528" s="33">
        <v>1500</v>
      </c>
      <c r="D1528" s="33" t="s">
        <v>36</v>
      </c>
      <c r="E1528" s="33">
        <v>1</v>
      </c>
      <c r="F1528" s="43">
        <v>1.3277224043715813E-2</v>
      </c>
      <c r="G1528" s="43">
        <f>IFERROR(G1527+PQ_Test_UPDOWN[[#This Row],[Factor]]*PQ_Test_UPDOWN[[#This Row],[Rate]]*IF(Test_type="Up &amp; Down combined",1,0),0)</f>
        <v>0</v>
      </c>
      <c r="H1528" s="54">
        <f>'Request Details'!$H$5*PQ_Test_UPDOWN[[#This Row],[Profile]]</f>
        <v>0</v>
      </c>
      <c r="I1528" s="54">
        <f>'Request Details'!$H$5*PQ_Test_UPDOWN[[#This Row],[Rate]]*15</f>
        <v>1.991583606557372</v>
      </c>
    </row>
    <row r="1529" spans="2:9" x14ac:dyDescent="0.3">
      <c r="B1529" s="34">
        <f>TEXT(PQ_Test_UPDOWN[[#This Row],[Timestep]]*"00:00:04","HH:MM:SS")+0</f>
        <v>6.9490740740740742E-2</v>
      </c>
      <c r="C1529" s="33">
        <v>1501</v>
      </c>
      <c r="D1529" s="33" t="s">
        <v>36</v>
      </c>
      <c r="E1529" s="33">
        <v>1</v>
      </c>
      <c r="F1529" s="43">
        <v>1.3277224043715813E-2</v>
      </c>
      <c r="G1529" s="43">
        <f>IFERROR(G1528+PQ_Test_UPDOWN[[#This Row],[Factor]]*PQ_Test_UPDOWN[[#This Row],[Rate]]*IF(Test_type="Up &amp; Down combined",1,0),0)</f>
        <v>0</v>
      </c>
      <c r="H1529" s="54">
        <f>'Request Details'!$H$5*PQ_Test_UPDOWN[[#This Row],[Profile]]</f>
        <v>0</v>
      </c>
      <c r="I1529" s="54">
        <f>'Request Details'!$H$5*PQ_Test_UPDOWN[[#This Row],[Rate]]*15</f>
        <v>1.991583606557372</v>
      </c>
    </row>
    <row r="1530" spans="2:9" x14ac:dyDescent="0.3">
      <c r="B1530" s="34">
        <f>TEXT(PQ_Test_UPDOWN[[#This Row],[Timestep]]*"00:00:04","HH:MM:SS")+0</f>
        <v>6.9537037037037036E-2</v>
      </c>
      <c r="C1530" s="33">
        <v>1502</v>
      </c>
      <c r="D1530" s="33" t="s">
        <v>36</v>
      </c>
      <c r="E1530" s="33">
        <v>1</v>
      </c>
      <c r="F1530" s="43">
        <v>1.3277224043715813E-2</v>
      </c>
      <c r="G1530" s="43">
        <f>IFERROR(G1529+PQ_Test_UPDOWN[[#This Row],[Factor]]*PQ_Test_UPDOWN[[#This Row],[Rate]]*IF(Test_type="Up &amp; Down combined",1,0),0)</f>
        <v>0</v>
      </c>
      <c r="H1530" s="54">
        <f>'Request Details'!$H$5*PQ_Test_UPDOWN[[#This Row],[Profile]]</f>
        <v>0</v>
      </c>
      <c r="I1530" s="54">
        <f>'Request Details'!$H$5*PQ_Test_UPDOWN[[#This Row],[Rate]]*15</f>
        <v>1.991583606557372</v>
      </c>
    </row>
    <row r="1531" spans="2:9" x14ac:dyDescent="0.3">
      <c r="B1531" s="34">
        <f>TEXT(PQ_Test_UPDOWN[[#This Row],[Timestep]]*"00:00:04","HH:MM:SS")+0</f>
        <v>6.958333333333333E-2</v>
      </c>
      <c r="C1531" s="33">
        <v>1503</v>
      </c>
      <c r="D1531" s="33" t="s">
        <v>36</v>
      </c>
      <c r="E1531" s="33">
        <v>1</v>
      </c>
      <c r="F1531" s="43">
        <v>1.3277224043715813E-2</v>
      </c>
      <c r="G1531" s="43">
        <f>IFERROR(G1530+PQ_Test_UPDOWN[[#This Row],[Factor]]*PQ_Test_UPDOWN[[#This Row],[Rate]]*IF(Test_type="Up &amp; Down combined",1,0),0)</f>
        <v>0</v>
      </c>
      <c r="H1531" s="54">
        <f>'Request Details'!$H$5*PQ_Test_UPDOWN[[#This Row],[Profile]]</f>
        <v>0</v>
      </c>
      <c r="I1531" s="54">
        <f>'Request Details'!$H$5*PQ_Test_UPDOWN[[#This Row],[Rate]]*15</f>
        <v>1.991583606557372</v>
      </c>
    </row>
    <row r="1532" spans="2:9" x14ac:dyDescent="0.3">
      <c r="B1532" s="34">
        <f>TEXT(PQ_Test_UPDOWN[[#This Row],[Timestep]]*"00:00:04","HH:MM:SS")+0</f>
        <v>6.9629629629629639E-2</v>
      </c>
      <c r="C1532" s="33">
        <v>1504</v>
      </c>
      <c r="D1532" s="33" t="s">
        <v>36</v>
      </c>
      <c r="E1532" s="33">
        <v>1</v>
      </c>
      <c r="F1532" s="43">
        <v>1.3277224043715813E-2</v>
      </c>
      <c r="G1532" s="43">
        <f>IFERROR(G1531+PQ_Test_UPDOWN[[#This Row],[Factor]]*PQ_Test_UPDOWN[[#This Row],[Rate]]*IF(Test_type="Up &amp; Down combined",1,0),0)</f>
        <v>0</v>
      </c>
      <c r="H1532" s="54">
        <f>'Request Details'!$H$5*PQ_Test_UPDOWN[[#This Row],[Profile]]</f>
        <v>0</v>
      </c>
      <c r="I1532" s="54">
        <f>'Request Details'!$H$5*PQ_Test_UPDOWN[[#This Row],[Rate]]*15</f>
        <v>1.991583606557372</v>
      </c>
    </row>
    <row r="1533" spans="2:9" x14ac:dyDescent="0.3">
      <c r="B1533" s="34">
        <f>TEXT(PQ_Test_UPDOWN[[#This Row],[Timestep]]*"00:00:04","HH:MM:SS")+0</f>
        <v>6.9675925925925933E-2</v>
      </c>
      <c r="C1533" s="33">
        <v>1505</v>
      </c>
      <c r="D1533" s="33" t="s">
        <v>36</v>
      </c>
      <c r="E1533" s="33">
        <v>1</v>
      </c>
      <c r="F1533" s="43">
        <v>1.3277224043715813E-2</v>
      </c>
      <c r="G1533" s="43">
        <f>IFERROR(G1532+PQ_Test_UPDOWN[[#This Row],[Factor]]*PQ_Test_UPDOWN[[#This Row],[Rate]]*IF(Test_type="Up &amp; Down combined",1,0),0)</f>
        <v>0</v>
      </c>
      <c r="H1533" s="54">
        <f>'Request Details'!$H$5*PQ_Test_UPDOWN[[#This Row],[Profile]]</f>
        <v>0</v>
      </c>
      <c r="I1533" s="54">
        <f>'Request Details'!$H$5*PQ_Test_UPDOWN[[#This Row],[Rate]]*15</f>
        <v>1.991583606557372</v>
      </c>
    </row>
    <row r="1534" spans="2:9" x14ac:dyDescent="0.3">
      <c r="B1534" s="34">
        <f>TEXT(PQ_Test_UPDOWN[[#This Row],[Timestep]]*"00:00:04","HH:MM:SS")+0</f>
        <v>6.9722222222222227E-2</v>
      </c>
      <c r="C1534" s="33">
        <v>1506</v>
      </c>
      <c r="D1534" s="33" t="s">
        <v>36</v>
      </c>
      <c r="E1534" s="33">
        <v>1</v>
      </c>
      <c r="F1534" s="43">
        <v>1.3277224043715813E-2</v>
      </c>
      <c r="G1534" s="43">
        <f>IFERROR(G1533+PQ_Test_UPDOWN[[#This Row],[Factor]]*PQ_Test_UPDOWN[[#This Row],[Rate]]*IF(Test_type="Up &amp; Down combined",1,0),0)</f>
        <v>0</v>
      </c>
      <c r="H1534" s="54">
        <f>'Request Details'!$H$5*PQ_Test_UPDOWN[[#This Row],[Profile]]</f>
        <v>0</v>
      </c>
      <c r="I1534" s="54">
        <f>'Request Details'!$H$5*PQ_Test_UPDOWN[[#This Row],[Rate]]*15</f>
        <v>1.991583606557372</v>
      </c>
    </row>
    <row r="1535" spans="2:9" x14ac:dyDescent="0.3">
      <c r="B1535" s="34">
        <f>TEXT(PQ_Test_UPDOWN[[#This Row],[Timestep]]*"00:00:04","HH:MM:SS")+0</f>
        <v>6.9768518518518521E-2</v>
      </c>
      <c r="C1535" s="33">
        <v>1507</v>
      </c>
      <c r="D1535" s="33" t="s">
        <v>36</v>
      </c>
      <c r="E1535" s="33">
        <v>1</v>
      </c>
      <c r="F1535" s="43">
        <v>1.3277224043715813E-2</v>
      </c>
      <c r="G1535" s="43">
        <f>IFERROR(G1534+PQ_Test_UPDOWN[[#This Row],[Factor]]*PQ_Test_UPDOWN[[#This Row],[Rate]]*IF(Test_type="Up &amp; Down combined",1,0),0)</f>
        <v>0</v>
      </c>
      <c r="H1535" s="54">
        <f>'Request Details'!$H$5*PQ_Test_UPDOWN[[#This Row],[Profile]]</f>
        <v>0</v>
      </c>
      <c r="I1535" s="54">
        <f>'Request Details'!$H$5*PQ_Test_UPDOWN[[#This Row],[Rate]]*15</f>
        <v>1.991583606557372</v>
      </c>
    </row>
    <row r="1536" spans="2:9" x14ac:dyDescent="0.3">
      <c r="B1536" s="34">
        <f>TEXT(PQ_Test_UPDOWN[[#This Row],[Timestep]]*"00:00:04","HH:MM:SS")+0</f>
        <v>6.9814814814814816E-2</v>
      </c>
      <c r="C1536" s="33">
        <v>1508</v>
      </c>
      <c r="D1536" s="33" t="s">
        <v>36</v>
      </c>
      <c r="E1536" s="33">
        <v>1</v>
      </c>
      <c r="F1536" s="43">
        <v>1.3277224043715813E-2</v>
      </c>
      <c r="G1536" s="43">
        <f>IFERROR(G1535+PQ_Test_UPDOWN[[#This Row],[Factor]]*PQ_Test_UPDOWN[[#This Row],[Rate]]*IF(Test_type="Up &amp; Down combined",1,0),0)</f>
        <v>0</v>
      </c>
      <c r="H1536" s="54">
        <f>'Request Details'!$H$5*PQ_Test_UPDOWN[[#This Row],[Profile]]</f>
        <v>0</v>
      </c>
      <c r="I1536" s="54">
        <f>'Request Details'!$H$5*PQ_Test_UPDOWN[[#This Row],[Rate]]*15</f>
        <v>1.991583606557372</v>
      </c>
    </row>
    <row r="1537" spans="2:9" x14ac:dyDescent="0.3">
      <c r="B1537" s="34">
        <f>TEXT(PQ_Test_UPDOWN[[#This Row],[Timestep]]*"00:00:04","HH:MM:SS")+0</f>
        <v>6.986111111111111E-2</v>
      </c>
      <c r="C1537" s="33">
        <v>1509</v>
      </c>
      <c r="D1537" s="33" t="s">
        <v>36</v>
      </c>
      <c r="E1537" s="33">
        <v>1</v>
      </c>
      <c r="F1537" s="43">
        <v>1.3277224043715813E-2</v>
      </c>
      <c r="G1537" s="43">
        <f>IFERROR(G1536+PQ_Test_UPDOWN[[#This Row],[Factor]]*PQ_Test_UPDOWN[[#This Row],[Rate]]*IF(Test_type="Up &amp; Down combined",1,0),0)</f>
        <v>0</v>
      </c>
      <c r="H1537" s="54">
        <f>'Request Details'!$H$5*PQ_Test_UPDOWN[[#This Row],[Profile]]</f>
        <v>0</v>
      </c>
      <c r="I1537" s="54">
        <f>'Request Details'!$H$5*PQ_Test_UPDOWN[[#This Row],[Rate]]*15</f>
        <v>1.991583606557372</v>
      </c>
    </row>
    <row r="1538" spans="2:9" x14ac:dyDescent="0.3">
      <c r="B1538" s="34">
        <f>TEXT(PQ_Test_UPDOWN[[#This Row],[Timestep]]*"00:00:04","HH:MM:SS")+0</f>
        <v>6.9907407407407404E-2</v>
      </c>
      <c r="C1538" s="33">
        <v>1510</v>
      </c>
      <c r="D1538" s="33" t="s">
        <v>36</v>
      </c>
      <c r="E1538" s="33">
        <v>1</v>
      </c>
      <c r="F1538" s="43">
        <v>1.3277224043715813E-2</v>
      </c>
      <c r="G1538" s="43">
        <f>IFERROR(G1537+PQ_Test_UPDOWN[[#This Row],[Factor]]*PQ_Test_UPDOWN[[#This Row],[Rate]]*IF(Test_type="Up &amp; Down combined",1,0),0)</f>
        <v>0</v>
      </c>
      <c r="H1538" s="54">
        <f>'Request Details'!$H$5*PQ_Test_UPDOWN[[#This Row],[Profile]]</f>
        <v>0</v>
      </c>
      <c r="I1538" s="54">
        <f>'Request Details'!$H$5*PQ_Test_UPDOWN[[#This Row],[Rate]]*15</f>
        <v>1.991583606557372</v>
      </c>
    </row>
    <row r="1539" spans="2:9" x14ac:dyDescent="0.3">
      <c r="B1539" s="34">
        <f>TEXT(PQ_Test_UPDOWN[[#This Row],[Timestep]]*"00:00:04","HH:MM:SS")+0</f>
        <v>6.9953703703703699E-2</v>
      </c>
      <c r="C1539" s="33">
        <v>1511</v>
      </c>
      <c r="D1539" s="33" t="s">
        <v>36</v>
      </c>
      <c r="E1539" s="33">
        <v>1</v>
      </c>
      <c r="F1539" s="43">
        <v>1.3277224043715813E-2</v>
      </c>
      <c r="G1539" s="43">
        <f>IFERROR(G1538+PQ_Test_UPDOWN[[#This Row],[Factor]]*PQ_Test_UPDOWN[[#This Row],[Rate]]*IF(Test_type="Up &amp; Down combined",1,0),0)</f>
        <v>0</v>
      </c>
      <c r="H1539" s="54">
        <f>'Request Details'!$H$5*PQ_Test_UPDOWN[[#This Row],[Profile]]</f>
        <v>0</v>
      </c>
      <c r="I1539" s="54">
        <f>'Request Details'!$H$5*PQ_Test_UPDOWN[[#This Row],[Rate]]*15</f>
        <v>1.991583606557372</v>
      </c>
    </row>
    <row r="1540" spans="2:9" x14ac:dyDescent="0.3">
      <c r="B1540" s="34">
        <f>TEXT(PQ_Test_UPDOWN[[#This Row],[Timestep]]*"00:00:04","HH:MM:SS")+0</f>
        <v>6.9999999999999993E-2</v>
      </c>
      <c r="C1540" s="33">
        <v>1512</v>
      </c>
      <c r="D1540" s="33" t="s">
        <v>36</v>
      </c>
      <c r="E1540" s="33">
        <v>1</v>
      </c>
      <c r="F1540" s="43">
        <v>1.3277224043715813E-2</v>
      </c>
      <c r="G1540" s="43">
        <f>IFERROR(G1539+PQ_Test_UPDOWN[[#This Row],[Factor]]*PQ_Test_UPDOWN[[#This Row],[Rate]]*IF(Test_type="Up &amp; Down combined",1,0),0)</f>
        <v>0</v>
      </c>
      <c r="H1540" s="54">
        <f>'Request Details'!$H$5*PQ_Test_UPDOWN[[#This Row],[Profile]]</f>
        <v>0</v>
      </c>
      <c r="I1540" s="54">
        <f>'Request Details'!$H$5*PQ_Test_UPDOWN[[#This Row],[Rate]]*15</f>
        <v>1.991583606557372</v>
      </c>
    </row>
    <row r="1541" spans="2:9" x14ac:dyDescent="0.3">
      <c r="B1541" s="34">
        <f>TEXT(PQ_Test_UPDOWN[[#This Row],[Timestep]]*"00:00:04","HH:MM:SS")+0</f>
        <v>7.0046296296296287E-2</v>
      </c>
      <c r="C1541" s="33">
        <v>1513</v>
      </c>
      <c r="D1541" s="33" t="s">
        <v>36</v>
      </c>
      <c r="E1541" s="33">
        <v>1</v>
      </c>
      <c r="F1541" s="43">
        <v>1.3277224043715813E-2</v>
      </c>
      <c r="G1541" s="43">
        <f>IFERROR(G1540+PQ_Test_UPDOWN[[#This Row],[Factor]]*PQ_Test_UPDOWN[[#This Row],[Rate]]*IF(Test_type="Up &amp; Down combined",1,0),0)</f>
        <v>0</v>
      </c>
      <c r="H1541" s="54">
        <f>'Request Details'!$H$5*PQ_Test_UPDOWN[[#This Row],[Profile]]</f>
        <v>0</v>
      </c>
      <c r="I1541" s="54">
        <f>'Request Details'!$H$5*PQ_Test_UPDOWN[[#This Row],[Rate]]*15</f>
        <v>1.991583606557372</v>
      </c>
    </row>
    <row r="1542" spans="2:9" x14ac:dyDescent="0.3">
      <c r="B1542" s="34">
        <f>TEXT(PQ_Test_UPDOWN[[#This Row],[Timestep]]*"00:00:04","HH:MM:SS")+0</f>
        <v>7.0092592592592595E-2</v>
      </c>
      <c r="C1542" s="33">
        <v>1514</v>
      </c>
      <c r="D1542" s="33" t="s">
        <v>36</v>
      </c>
      <c r="E1542" s="33">
        <v>1</v>
      </c>
      <c r="F1542" s="43">
        <v>1.3277224043715813E-2</v>
      </c>
      <c r="G1542" s="43">
        <f>IFERROR(G1541+PQ_Test_UPDOWN[[#This Row],[Factor]]*PQ_Test_UPDOWN[[#This Row],[Rate]]*IF(Test_type="Up &amp; Down combined",1,0),0)</f>
        <v>0</v>
      </c>
      <c r="H1542" s="54">
        <f>'Request Details'!$H$5*PQ_Test_UPDOWN[[#This Row],[Profile]]</f>
        <v>0</v>
      </c>
      <c r="I1542" s="54">
        <f>'Request Details'!$H$5*PQ_Test_UPDOWN[[#This Row],[Rate]]*15</f>
        <v>1.991583606557372</v>
      </c>
    </row>
    <row r="1543" spans="2:9" x14ac:dyDescent="0.3">
      <c r="B1543" s="34">
        <f>TEXT(PQ_Test_UPDOWN[[#This Row],[Timestep]]*"00:00:04","HH:MM:SS")+0</f>
        <v>7.013888888888889E-2</v>
      </c>
      <c r="C1543" s="33">
        <v>1515</v>
      </c>
      <c r="D1543" s="33" t="s">
        <v>36</v>
      </c>
      <c r="E1543" s="33">
        <v>1</v>
      </c>
      <c r="F1543" s="43">
        <v>1.3277224043715813E-2</v>
      </c>
      <c r="G1543" s="43">
        <f>IFERROR(G1542+PQ_Test_UPDOWN[[#This Row],[Factor]]*PQ_Test_UPDOWN[[#This Row],[Rate]]*IF(Test_type="Up &amp; Down combined",1,0),0)</f>
        <v>0</v>
      </c>
      <c r="H1543" s="54">
        <f>'Request Details'!$H$5*PQ_Test_UPDOWN[[#This Row],[Profile]]</f>
        <v>0</v>
      </c>
      <c r="I1543" s="54">
        <f>'Request Details'!$H$5*PQ_Test_UPDOWN[[#This Row],[Rate]]*15</f>
        <v>1.991583606557372</v>
      </c>
    </row>
    <row r="1544" spans="2:9" x14ac:dyDescent="0.3">
      <c r="B1544" s="34">
        <f>TEXT(PQ_Test_UPDOWN[[#This Row],[Timestep]]*"00:00:04","HH:MM:SS")+0</f>
        <v>7.0185185185185184E-2</v>
      </c>
      <c r="C1544" s="33">
        <v>1516</v>
      </c>
      <c r="D1544" s="33" t="s">
        <v>36</v>
      </c>
      <c r="E1544" s="33">
        <v>1</v>
      </c>
      <c r="F1544" s="43">
        <v>1.3277224043715813E-2</v>
      </c>
      <c r="G1544" s="43">
        <f>IFERROR(G1543+PQ_Test_UPDOWN[[#This Row],[Factor]]*PQ_Test_UPDOWN[[#This Row],[Rate]]*IF(Test_type="Up &amp; Down combined",1,0),0)</f>
        <v>0</v>
      </c>
      <c r="H1544" s="54">
        <f>'Request Details'!$H$5*PQ_Test_UPDOWN[[#This Row],[Profile]]</f>
        <v>0</v>
      </c>
      <c r="I1544" s="54">
        <f>'Request Details'!$H$5*PQ_Test_UPDOWN[[#This Row],[Rate]]*15</f>
        <v>1.991583606557372</v>
      </c>
    </row>
    <row r="1545" spans="2:9" x14ac:dyDescent="0.3">
      <c r="B1545" s="34">
        <f>TEXT(PQ_Test_UPDOWN[[#This Row],[Timestep]]*"00:00:04","HH:MM:SS")+0</f>
        <v>7.0231481481481492E-2</v>
      </c>
      <c r="C1545" s="33">
        <v>1517</v>
      </c>
      <c r="D1545" s="33" t="s">
        <v>36</v>
      </c>
      <c r="E1545" s="33">
        <v>1</v>
      </c>
      <c r="F1545" s="43">
        <v>1.3277224043715813E-2</v>
      </c>
      <c r="G1545" s="43">
        <f>IFERROR(G1544+PQ_Test_UPDOWN[[#This Row],[Factor]]*PQ_Test_UPDOWN[[#This Row],[Rate]]*IF(Test_type="Up &amp; Down combined",1,0),0)</f>
        <v>0</v>
      </c>
      <c r="H1545" s="54">
        <f>'Request Details'!$H$5*PQ_Test_UPDOWN[[#This Row],[Profile]]</f>
        <v>0</v>
      </c>
      <c r="I1545" s="54">
        <f>'Request Details'!$H$5*PQ_Test_UPDOWN[[#This Row],[Rate]]*15</f>
        <v>1.991583606557372</v>
      </c>
    </row>
    <row r="1546" spans="2:9" x14ac:dyDescent="0.3">
      <c r="B1546" s="34">
        <f>TEXT(PQ_Test_UPDOWN[[#This Row],[Timestep]]*"00:00:04","HH:MM:SS")+0</f>
        <v>7.0277777777777786E-2</v>
      </c>
      <c r="C1546" s="33">
        <v>1518</v>
      </c>
      <c r="D1546" s="33" t="s">
        <v>36</v>
      </c>
      <c r="E1546" s="33">
        <v>1</v>
      </c>
      <c r="F1546" s="43">
        <v>1.3277224043715813E-2</v>
      </c>
      <c r="G1546" s="43">
        <f>IFERROR(G1545+PQ_Test_UPDOWN[[#This Row],[Factor]]*PQ_Test_UPDOWN[[#This Row],[Rate]]*IF(Test_type="Up &amp; Down combined",1,0),0)</f>
        <v>0</v>
      </c>
      <c r="H1546" s="54">
        <f>'Request Details'!$H$5*PQ_Test_UPDOWN[[#This Row],[Profile]]</f>
        <v>0</v>
      </c>
      <c r="I1546" s="54">
        <f>'Request Details'!$H$5*PQ_Test_UPDOWN[[#This Row],[Rate]]*15</f>
        <v>1.991583606557372</v>
      </c>
    </row>
    <row r="1547" spans="2:9" x14ac:dyDescent="0.3">
      <c r="B1547" s="34">
        <f>TEXT(PQ_Test_UPDOWN[[#This Row],[Timestep]]*"00:00:04","HH:MM:SS")+0</f>
        <v>7.0324074074074081E-2</v>
      </c>
      <c r="C1547" s="33">
        <v>1519</v>
      </c>
      <c r="D1547" s="33" t="s">
        <v>36</v>
      </c>
      <c r="E1547" s="33">
        <v>1</v>
      </c>
      <c r="F1547" s="43">
        <v>1.3277224043715813E-2</v>
      </c>
      <c r="G1547" s="43">
        <f>IFERROR(G1546+PQ_Test_UPDOWN[[#This Row],[Factor]]*PQ_Test_UPDOWN[[#This Row],[Rate]]*IF(Test_type="Up &amp; Down combined",1,0),0)</f>
        <v>0</v>
      </c>
      <c r="H1547" s="54">
        <f>'Request Details'!$H$5*PQ_Test_UPDOWN[[#This Row],[Profile]]</f>
        <v>0</v>
      </c>
      <c r="I1547" s="54">
        <f>'Request Details'!$H$5*PQ_Test_UPDOWN[[#This Row],[Rate]]*15</f>
        <v>1.991583606557372</v>
      </c>
    </row>
    <row r="1548" spans="2:9" x14ac:dyDescent="0.3">
      <c r="B1548" s="34">
        <f>TEXT(PQ_Test_UPDOWN[[#This Row],[Timestep]]*"00:00:04","HH:MM:SS")+0</f>
        <v>7.0370370370370375E-2</v>
      </c>
      <c r="C1548" s="33">
        <v>1520</v>
      </c>
      <c r="D1548" s="33" t="s">
        <v>36</v>
      </c>
      <c r="E1548" s="33">
        <v>1</v>
      </c>
      <c r="F1548" s="43">
        <v>1.3277224043715813E-2</v>
      </c>
      <c r="G1548" s="43">
        <f>IFERROR(G1547+PQ_Test_UPDOWN[[#This Row],[Factor]]*PQ_Test_UPDOWN[[#This Row],[Rate]]*IF(Test_type="Up &amp; Down combined",1,0),0)</f>
        <v>0</v>
      </c>
      <c r="H1548" s="54">
        <f>'Request Details'!$H$5*PQ_Test_UPDOWN[[#This Row],[Profile]]</f>
        <v>0</v>
      </c>
      <c r="I1548" s="54">
        <f>'Request Details'!$H$5*PQ_Test_UPDOWN[[#This Row],[Rate]]*15</f>
        <v>1.991583606557372</v>
      </c>
    </row>
    <row r="1549" spans="2:9" x14ac:dyDescent="0.3">
      <c r="B1549" s="34">
        <f>TEXT(PQ_Test_UPDOWN[[#This Row],[Timestep]]*"00:00:04","HH:MM:SS")+0</f>
        <v>7.0416666666666669E-2</v>
      </c>
      <c r="C1549" s="33">
        <v>1521</v>
      </c>
      <c r="D1549" s="33" t="s">
        <v>36</v>
      </c>
      <c r="E1549" s="33">
        <v>1</v>
      </c>
      <c r="F1549" s="43">
        <v>1.3277224043715813E-2</v>
      </c>
      <c r="G1549" s="43">
        <f>IFERROR(G1548+PQ_Test_UPDOWN[[#This Row],[Factor]]*PQ_Test_UPDOWN[[#This Row],[Rate]]*IF(Test_type="Up &amp; Down combined",1,0),0)</f>
        <v>0</v>
      </c>
      <c r="H1549" s="54">
        <f>'Request Details'!$H$5*PQ_Test_UPDOWN[[#This Row],[Profile]]</f>
        <v>0</v>
      </c>
      <c r="I1549" s="54">
        <f>'Request Details'!$H$5*PQ_Test_UPDOWN[[#This Row],[Rate]]*15</f>
        <v>1.991583606557372</v>
      </c>
    </row>
    <row r="1550" spans="2:9" x14ac:dyDescent="0.3">
      <c r="B1550" s="34">
        <f>TEXT(PQ_Test_UPDOWN[[#This Row],[Timestep]]*"00:00:04","HH:MM:SS")+0</f>
        <v>7.0462962962962963E-2</v>
      </c>
      <c r="C1550" s="33">
        <v>1522</v>
      </c>
      <c r="D1550" s="33" t="s">
        <v>36</v>
      </c>
      <c r="E1550" s="33">
        <v>1</v>
      </c>
      <c r="F1550" s="43">
        <v>1.3277224043715813E-2</v>
      </c>
      <c r="G1550" s="43">
        <f>IFERROR(G1549+PQ_Test_UPDOWN[[#This Row],[Factor]]*PQ_Test_UPDOWN[[#This Row],[Rate]]*IF(Test_type="Up &amp; Down combined",1,0),0)</f>
        <v>0</v>
      </c>
      <c r="H1550" s="54">
        <f>'Request Details'!$H$5*PQ_Test_UPDOWN[[#This Row],[Profile]]</f>
        <v>0</v>
      </c>
      <c r="I1550" s="54">
        <f>'Request Details'!$H$5*PQ_Test_UPDOWN[[#This Row],[Rate]]*15</f>
        <v>1.991583606557372</v>
      </c>
    </row>
    <row r="1551" spans="2:9" x14ac:dyDescent="0.3">
      <c r="B1551" s="34">
        <f>TEXT(PQ_Test_UPDOWN[[#This Row],[Timestep]]*"00:00:04","HH:MM:SS")+0</f>
        <v>7.0509259259259258E-2</v>
      </c>
      <c r="C1551" s="33">
        <v>1523</v>
      </c>
      <c r="D1551" s="33" t="s">
        <v>36</v>
      </c>
      <c r="E1551" s="33">
        <v>1</v>
      </c>
      <c r="F1551" s="43">
        <v>1.3277224043715813E-2</v>
      </c>
      <c r="G1551" s="43">
        <f>IFERROR(G1550+PQ_Test_UPDOWN[[#This Row],[Factor]]*PQ_Test_UPDOWN[[#This Row],[Rate]]*IF(Test_type="Up &amp; Down combined",1,0),0)</f>
        <v>0</v>
      </c>
      <c r="H1551" s="54">
        <f>'Request Details'!$H$5*PQ_Test_UPDOWN[[#This Row],[Profile]]</f>
        <v>0</v>
      </c>
      <c r="I1551" s="54">
        <f>'Request Details'!$H$5*PQ_Test_UPDOWN[[#This Row],[Rate]]*15</f>
        <v>1.991583606557372</v>
      </c>
    </row>
    <row r="1552" spans="2:9" x14ac:dyDescent="0.3">
      <c r="B1552" s="34">
        <f>TEXT(PQ_Test_UPDOWN[[#This Row],[Timestep]]*"00:00:04","HH:MM:SS")+0</f>
        <v>7.0555555555555552E-2</v>
      </c>
      <c r="C1552" s="33">
        <v>1524</v>
      </c>
      <c r="D1552" s="33" t="s">
        <v>36</v>
      </c>
      <c r="E1552" s="33">
        <v>1</v>
      </c>
      <c r="F1552" s="43">
        <v>1.3277224043715813E-2</v>
      </c>
      <c r="G1552" s="43">
        <f>IFERROR(G1551+PQ_Test_UPDOWN[[#This Row],[Factor]]*PQ_Test_UPDOWN[[#This Row],[Rate]]*IF(Test_type="Up &amp; Down combined",1,0),0)</f>
        <v>0</v>
      </c>
      <c r="H1552" s="54">
        <f>'Request Details'!$H$5*PQ_Test_UPDOWN[[#This Row],[Profile]]</f>
        <v>0</v>
      </c>
      <c r="I1552" s="54">
        <f>'Request Details'!$H$5*PQ_Test_UPDOWN[[#This Row],[Rate]]*15</f>
        <v>1.991583606557372</v>
      </c>
    </row>
    <row r="1553" spans="2:9" x14ac:dyDescent="0.3">
      <c r="B1553" s="34">
        <f>TEXT(PQ_Test_UPDOWN[[#This Row],[Timestep]]*"00:00:04","HH:MM:SS")+0</f>
        <v>7.0601851851851846E-2</v>
      </c>
      <c r="C1553" s="33">
        <v>1525</v>
      </c>
      <c r="D1553" s="33" t="s">
        <v>36</v>
      </c>
      <c r="E1553" s="33">
        <v>1</v>
      </c>
      <c r="F1553" s="43">
        <v>1.3277224043715813E-2</v>
      </c>
      <c r="G1553" s="43">
        <f>IFERROR(G1552+PQ_Test_UPDOWN[[#This Row],[Factor]]*PQ_Test_UPDOWN[[#This Row],[Rate]]*IF(Test_type="Up &amp; Down combined",1,0),0)</f>
        <v>0</v>
      </c>
      <c r="H1553" s="54">
        <f>'Request Details'!$H$5*PQ_Test_UPDOWN[[#This Row],[Profile]]</f>
        <v>0</v>
      </c>
      <c r="I1553" s="54">
        <f>'Request Details'!$H$5*PQ_Test_UPDOWN[[#This Row],[Rate]]*15</f>
        <v>1.991583606557372</v>
      </c>
    </row>
    <row r="1554" spans="2:9" x14ac:dyDescent="0.3">
      <c r="B1554" s="34">
        <f>TEXT(PQ_Test_UPDOWN[[#This Row],[Timestep]]*"00:00:04","HH:MM:SS")+0</f>
        <v>7.064814814814814E-2</v>
      </c>
      <c r="C1554" s="33">
        <v>1526</v>
      </c>
      <c r="D1554" s="33" t="s">
        <v>36</v>
      </c>
      <c r="E1554" s="33">
        <v>1</v>
      </c>
      <c r="F1554" s="43">
        <v>1.3277224043715813E-2</v>
      </c>
      <c r="G1554" s="43">
        <f>IFERROR(G1553+PQ_Test_UPDOWN[[#This Row],[Factor]]*PQ_Test_UPDOWN[[#This Row],[Rate]]*IF(Test_type="Up &amp; Down combined",1,0),0)</f>
        <v>0</v>
      </c>
      <c r="H1554" s="54">
        <f>'Request Details'!$H$5*PQ_Test_UPDOWN[[#This Row],[Profile]]</f>
        <v>0</v>
      </c>
      <c r="I1554" s="54">
        <f>'Request Details'!$H$5*PQ_Test_UPDOWN[[#This Row],[Rate]]*15</f>
        <v>1.991583606557372</v>
      </c>
    </row>
    <row r="1555" spans="2:9" x14ac:dyDescent="0.3">
      <c r="B1555" s="34">
        <f>TEXT(PQ_Test_UPDOWN[[#This Row],[Timestep]]*"00:00:04","HH:MM:SS")+0</f>
        <v>7.0694444444444449E-2</v>
      </c>
      <c r="C1555" s="33">
        <v>1527</v>
      </c>
      <c r="D1555" s="33" t="s">
        <v>36</v>
      </c>
      <c r="E1555" s="33">
        <v>1</v>
      </c>
      <c r="F1555" s="43">
        <v>1.3277224043715813E-2</v>
      </c>
      <c r="G1555" s="43">
        <f>IFERROR(G1554+PQ_Test_UPDOWN[[#This Row],[Factor]]*PQ_Test_UPDOWN[[#This Row],[Rate]]*IF(Test_type="Up &amp; Down combined",1,0),0)</f>
        <v>0</v>
      </c>
      <c r="H1555" s="54">
        <f>'Request Details'!$H$5*PQ_Test_UPDOWN[[#This Row],[Profile]]</f>
        <v>0</v>
      </c>
      <c r="I1555" s="54">
        <f>'Request Details'!$H$5*PQ_Test_UPDOWN[[#This Row],[Rate]]*15</f>
        <v>1.991583606557372</v>
      </c>
    </row>
    <row r="1556" spans="2:9" x14ac:dyDescent="0.3">
      <c r="B1556" s="34">
        <f>TEXT(PQ_Test_UPDOWN[[#This Row],[Timestep]]*"00:00:04","HH:MM:SS")+0</f>
        <v>7.0740740740740743E-2</v>
      </c>
      <c r="C1556" s="33">
        <v>1528</v>
      </c>
      <c r="D1556" s="33" t="s">
        <v>36</v>
      </c>
      <c r="E1556" s="33">
        <v>1</v>
      </c>
      <c r="F1556" s="43">
        <v>1.3277224043715813E-2</v>
      </c>
      <c r="G1556" s="43">
        <f>IFERROR(G1555+PQ_Test_UPDOWN[[#This Row],[Factor]]*PQ_Test_UPDOWN[[#This Row],[Rate]]*IF(Test_type="Up &amp; Down combined",1,0),0)</f>
        <v>0</v>
      </c>
      <c r="H1556" s="54">
        <f>'Request Details'!$H$5*PQ_Test_UPDOWN[[#This Row],[Profile]]</f>
        <v>0</v>
      </c>
      <c r="I1556" s="54">
        <f>'Request Details'!$H$5*PQ_Test_UPDOWN[[#This Row],[Rate]]*15</f>
        <v>1.991583606557372</v>
      </c>
    </row>
    <row r="1557" spans="2:9" x14ac:dyDescent="0.3">
      <c r="B1557" s="34">
        <f>TEXT(PQ_Test_UPDOWN[[#This Row],[Timestep]]*"00:00:04","HH:MM:SS")+0</f>
        <v>7.0787037037037037E-2</v>
      </c>
      <c r="C1557" s="33">
        <v>1529</v>
      </c>
      <c r="D1557" s="33" t="s">
        <v>36</v>
      </c>
      <c r="E1557" s="33">
        <v>1</v>
      </c>
      <c r="F1557" s="43">
        <v>1.3277224043715813E-2</v>
      </c>
      <c r="G1557" s="43">
        <f>IFERROR(G1556+PQ_Test_UPDOWN[[#This Row],[Factor]]*PQ_Test_UPDOWN[[#This Row],[Rate]]*IF(Test_type="Up &amp; Down combined",1,0),0)</f>
        <v>0</v>
      </c>
      <c r="H1557" s="54">
        <f>'Request Details'!$H$5*PQ_Test_UPDOWN[[#This Row],[Profile]]</f>
        <v>0</v>
      </c>
      <c r="I1557" s="54">
        <f>'Request Details'!$H$5*PQ_Test_UPDOWN[[#This Row],[Rate]]*15</f>
        <v>1.991583606557372</v>
      </c>
    </row>
    <row r="1558" spans="2:9" x14ac:dyDescent="0.3">
      <c r="B1558" s="34">
        <f>TEXT(PQ_Test_UPDOWN[[#This Row],[Timestep]]*"00:00:04","HH:MM:SS")+0</f>
        <v>7.0833333333333331E-2</v>
      </c>
      <c r="C1558" s="33">
        <v>1530</v>
      </c>
      <c r="D1558" s="33" t="s">
        <v>36</v>
      </c>
      <c r="E1558" s="33">
        <v>1</v>
      </c>
      <c r="F1558" s="43">
        <v>1.3277224043715813E-2</v>
      </c>
      <c r="G1558" s="43">
        <f>IFERROR(G1557+PQ_Test_UPDOWN[[#This Row],[Factor]]*PQ_Test_UPDOWN[[#This Row],[Rate]]*IF(Test_type="Up &amp; Down combined",1,0),0)</f>
        <v>0</v>
      </c>
      <c r="H1558" s="54">
        <f>'Request Details'!$H$5*PQ_Test_UPDOWN[[#This Row],[Profile]]</f>
        <v>0</v>
      </c>
      <c r="I1558" s="54">
        <f>'Request Details'!$H$5*PQ_Test_UPDOWN[[#This Row],[Rate]]*15</f>
        <v>1.991583606557372</v>
      </c>
    </row>
    <row r="1559" spans="2:9" x14ac:dyDescent="0.3">
      <c r="B1559" s="34">
        <f>TEXT(PQ_Test_UPDOWN[[#This Row],[Timestep]]*"00:00:04","HH:MM:SS")+0</f>
        <v>7.0879629629629626E-2</v>
      </c>
      <c r="C1559" s="33">
        <v>1531</v>
      </c>
      <c r="D1559" s="33" t="s">
        <v>36</v>
      </c>
      <c r="E1559" s="33">
        <v>1</v>
      </c>
      <c r="F1559" s="43">
        <v>1.3277224043715813E-2</v>
      </c>
      <c r="G1559" s="43">
        <f>IFERROR(G1558+PQ_Test_UPDOWN[[#This Row],[Factor]]*PQ_Test_UPDOWN[[#This Row],[Rate]]*IF(Test_type="Up &amp; Down combined",1,0),0)</f>
        <v>0</v>
      </c>
      <c r="H1559" s="54">
        <f>'Request Details'!$H$5*PQ_Test_UPDOWN[[#This Row],[Profile]]</f>
        <v>0</v>
      </c>
      <c r="I1559" s="54">
        <f>'Request Details'!$H$5*PQ_Test_UPDOWN[[#This Row],[Rate]]*15</f>
        <v>1.991583606557372</v>
      </c>
    </row>
    <row r="1560" spans="2:9" x14ac:dyDescent="0.3">
      <c r="B1560" s="34">
        <f>TEXT(PQ_Test_UPDOWN[[#This Row],[Timestep]]*"00:00:04","HH:MM:SS")+0</f>
        <v>7.0925925925925934E-2</v>
      </c>
      <c r="C1560" s="33">
        <v>1532</v>
      </c>
      <c r="D1560" s="33" t="s">
        <v>36</v>
      </c>
      <c r="E1560" s="33">
        <v>1</v>
      </c>
      <c r="F1560" s="43">
        <v>1.3277224043715813E-2</v>
      </c>
      <c r="G1560" s="43">
        <f>IFERROR(G1559+PQ_Test_UPDOWN[[#This Row],[Factor]]*PQ_Test_UPDOWN[[#This Row],[Rate]]*IF(Test_type="Up &amp; Down combined",1,0),0)</f>
        <v>0</v>
      </c>
      <c r="H1560" s="54">
        <f>'Request Details'!$H$5*PQ_Test_UPDOWN[[#This Row],[Profile]]</f>
        <v>0</v>
      </c>
      <c r="I1560" s="54">
        <f>'Request Details'!$H$5*PQ_Test_UPDOWN[[#This Row],[Rate]]*15</f>
        <v>1.991583606557372</v>
      </c>
    </row>
    <row r="1561" spans="2:9" x14ac:dyDescent="0.3">
      <c r="B1561" s="34">
        <f>TEXT(PQ_Test_UPDOWN[[#This Row],[Timestep]]*"00:00:04","HH:MM:SS")+0</f>
        <v>7.0972222222222228E-2</v>
      </c>
      <c r="C1561" s="33">
        <v>1533</v>
      </c>
      <c r="D1561" s="33" t="s">
        <v>36</v>
      </c>
      <c r="E1561" s="33">
        <v>1</v>
      </c>
      <c r="F1561" s="43">
        <v>1.3277224043715813E-2</v>
      </c>
      <c r="G1561" s="43">
        <f>IFERROR(G1560+PQ_Test_UPDOWN[[#This Row],[Factor]]*PQ_Test_UPDOWN[[#This Row],[Rate]]*IF(Test_type="Up &amp; Down combined",1,0),0)</f>
        <v>0</v>
      </c>
      <c r="H1561" s="54">
        <f>'Request Details'!$H$5*PQ_Test_UPDOWN[[#This Row],[Profile]]</f>
        <v>0</v>
      </c>
      <c r="I1561" s="54">
        <f>'Request Details'!$H$5*PQ_Test_UPDOWN[[#This Row],[Rate]]*15</f>
        <v>1.991583606557372</v>
      </c>
    </row>
    <row r="1562" spans="2:9" x14ac:dyDescent="0.3">
      <c r="B1562" s="34">
        <f>TEXT(PQ_Test_UPDOWN[[#This Row],[Timestep]]*"00:00:04","HH:MM:SS")+0</f>
        <v>7.1018518518518522E-2</v>
      </c>
      <c r="C1562" s="33">
        <v>1534</v>
      </c>
      <c r="D1562" s="33" t="s">
        <v>36</v>
      </c>
      <c r="E1562" s="33">
        <v>1</v>
      </c>
      <c r="F1562" s="43">
        <v>1.3277224043715813E-2</v>
      </c>
      <c r="G1562" s="43">
        <f>IFERROR(G1561+PQ_Test_UPDOWN[[#This Row],[Factor]]*PQ_Test_UPDOWN[[#This Row],[Rate]]*IF(Test_type="Up &amp; Down combined",1,0),0)</f>
        <v>0</v>
      </c>
      <c r="H1562" s="54">
        <f>'Request Details'!$H$5*PQ_Test_UPDOWN[[#This Row],[Profile]]</f>
        <v>0</v>
      </c>
      <c r="I1562" s="54">
        <f>'Request Details'!$H$5*PQ_Test_UPDOWN[[#This Row],[Rate]]*15</f>
        <v>1.991583606557372</v>
      </c>
    </row>
    <row r="1563" spans="2:9" x14ac:dyDescent="0.3">
      <c r="B1563" s="34">
        <f>TEXT(PQ_Test_UPDOWN[[#This Row],[Timestep]]*"00:00:04","HH:MM:SS")+0</f>
        <v>7.1064814814814817E-2</v>
      </c>
      <c r="C1563" s="33">
        <v>1535</v>
      </c>
      <c r="D1563" s="33" t="s">
        <v>36</v>
      </c>
      <c r="E1563" s="33">
        <v>1</v>
      </c>
      <c r="F1563" s="43">
        <v>1.3277224043715813E-2</v>
      </c>
      <c r="G1563" s="43">
        <f>IFERROR(G1562+PQ_Test_UPDOWN[[#This Row],[Factor]]*PQ_Test_UPDOWN[[#This Row],[Rate]]*IF(Test_type="Up &amp; Down combined",1,0),0)</f>
        <v>0</v>
      </c>
      <c r="H1563" s="54">
        <f>'Request Details'!$H$5*PQ_Test_UPDOWN[[#This Row],[Profile]]</f>
        <v>0</v>
      </c>
      <c r="I1563" s="54">
        <f>'Request Details'!$H$5*PQ_Test_UPDOWN[[#This Row],[Rate]]*15</f>
        <v>1.991583606557372</v>
      </c>
    </row>
    <row r="1564" spans="2:9" x14ac:dyDescent="0.3">
      <c r="B1564" s="34">
        <f>TEXT(PQ_Test_UPDOWN[[#This Row],[Timestep]]*"00:00:04","HH:MM:SS")+0</f>
        <v>7.1111111111111111E-2</v>
      </c>
      <c r="C1564" s="33">
        <v>1536</v>
      </c>
      <c r="D1564" s="33" t="s">
        <v>36</v>
      </c>
      <c r="E1564" s="33">
        <v>1</v>
      </c>
      <c r="F1564" s="43">
        <v>1.3277224043715813E-2</v>
      </c>
      <c r="G1564" s="43">
        <f>IFERROR(G1563+PQ_Test_UPDOWN[[#This Row],[Factor]]*PQ_Test_UPDOWN[[#This Row],[Rate]]*IF(Test_type="Up &amp; Down combined",1,0),0)</f>
        <v>0</v>
      </c>
      <c r="H1564" s="54">
        <f>'Request Details'!$H$5*PQ_Test_UPDOWN[[#This Row],[Profile]]</f>
        <v>0</v>
      </c>
      <c r="I1564" s="54">
        <f>'Request Details'!$H$5*PQ_Test_UPDOWN[[#This Row],[Rate]]*15</f>
        <v>1.991583606557372</v>
      </c>
    </row>
    <row r="1565" spans="2:9" x14ac:dyDescent="0.3">
      <c r="B1565" s="34">
        <f>TEXT(PQ_Test_UPDOWN[[#This Row],[Timestep]]*"00:00:04","HH:MM:SS")+0</f>
        <v>7.1157407407407405E-2</v>
      </c>
      <c r="C1565" s="33">
        <v>1537</v>
      </c>
      <c r="D1565" s="33" t="s">
        <v>36</v>
      </c>
      <c r="E1565" s="33">
        <v>1</v>
      </c>
      <c r="F1565" s="43">
        <v>1.3277224043715813E-2</v>
      </c>
      <c r="G1565" s="43">
        <f>IFERROR(G1564+PQ_Test_UPDOWN[[#This Row],[Factor]]*PQ_Test_UPDOWN[[#This Row],[Rate]]*IF(Test_type="Up &amp; Down combined",1,0),0)</f>
        <v>0</v>
      </c>
      <c r="H1565" s="54">
        <f>'Request Details'!$H$5*PQ_Test_UPDOWN[[#This Row],[Profile]]</f>
        <v>0</v>
      </c>
      <c r="I1565" s="54">
        <f>'Request Details'!$H$5*PQ_Test_UPDOWN[[#This Row],[Rate]]*15</f>
        <v>1.991583606557372</v>
      </c>
    </row>
    <row r="1566" spans="2:9" x14ac:dyDescent="0.3">
      <c r="B1566" s="34">
        <f>TEXT(PQ_Test_UPDOWN[[#This Row],[Timestep]]*"00:00:04","HH:MM:SS")+0</f>
        <v>7.12037037037037E-2</v>
      </c>
      <c r="C1566" s="33">
        <v>1538</v>
      </c>
      <c r="D1566" s="33" t="s">
        <v>36</v>
      </c>
      <c r="E1566" s="33">
        <v>1</v>
      </c>
      <c r="F1566" s="43">
        <v>1.3277224043715813E-2</v>
      </c>
      <c r="G1566" s="43">
        <f>IFERROR(G1565+PQ_Test_UPDOWN[[#This Row],[Factor]]*PQ_Test_UPDOWN[[#This Row],[Rate]]*IF(Test_type="Up &amp; Down combined",1,0),0)</f>
        <v>0</v>
      </c>
      <c r="H1566" s="54">
        <f>'Request Details'!$H$5*PQ_Test_UPDOWN[[#This Row],[Profile]]</f>
        <v>0</v>
      </c>
      <c r="I1566" s="54">
        <f>'Request Details'!$H$5*PQ_Test_UPDOWN[[#This Row],[Rate]]*15</f>
        <v>1.991583606557372</v>
      </c>
    </row>
    <row r="1567" spans="2:9" x14ac:dyDescent="0.3">
      <c r="B1567" s="34">
        <f>TEXT(PQ_Test_UPDOWN[[#This Row],[Timestep]]*"00:00:04","HH:MM:SS")+0</f>
        <v>7.1249999999999994E-2</v>
      </c>
      <c r="C1567" s="33">
        <v>1539</v>
      </c>
      <c r="D1567" s="33" t="s">
        <v>36</v>
      </c>
      <c r="E1567" s="33">
        <v>1</v>
      </c>
      <c r="F1567" s="43">
        <v>1.3277224043715813E-2</v>
      </c>
      <c r="G1567" s="43">
        <f>IFERROR(G1566+PQ_Test_UPDOWN[[#This Row],[Factor]]*PQ_Test_UPDOWN[[#This Row],[Rate]]*IF(Test_type="Up &amp; Down combined",1,0),0)</f>
        <v>0</v>
      </c>
      <c r="H1567" s="54">
        <f>'Request Details'!$H$5*PQ_Test_UPDOWN[[#This Row],[Profile]]</f>
        <v>0</v>
      </c>
      <c r="I1567" s="54">
        <f>'Request Details'!$H$5*PQ_Test_UPDOWN[[#This Row],[Rate]]*15</f>
        <v>1.991583606557372</v>
      </c>
    </row>
    <row r="1568" spans="2:9" x14ac:dyDescent="0.3">
      <c r="B1568" s="34">
        <f>TEXT(PQ_Test_UPDOWN[[#This Row],[Timestep]]*"00:00:04","HH:MM:SS")+0</f>
        <v>7.1296296296296288E-2</v>
      </c>
      <c r="C1568" s="33">
        <v>1540</v>
      </c>
      <c r="D1568" s="33" t="s">
        <v>36</v>
      </c>
      <c r="E1568" s="33">
        <v>1</v>
      </c>
      <c r="F1568" s="43">
        <v>1.3277224043715813E-2</v>
      </c>
      <c r="G1568" s="43">
        <f>IFERROR(G1567+PQ_Test_UPDOWN[[#This Row],[Factor]]*PQ_Test_UPDOWN[[#This Row],[Rate]]*IF(Test_type="Up &amp; Down combined",1,0),0)</f>
        <v>0</v>
      </c>
      <c r="H1568" s="54">
        <f>'Request Details'!$H$5*PQ_Test_UPDOWN[[#This Row],[Profile]]</f>
        <v>0</v>
      </c>
      <c r="I1568" s="54">
        <f>'Request Details'!$H$5*PQ_Test_UPDOWN[[#This Row],[Rate]]*15</f>
        <v>1.991583606557372</v>
      </c>
    </row>
    <row r="1569" spans="2:9" x14ac:dyDescent="0.3">
      <c r="B1569" s="34">
        <f>TEXT(PQ_Test_UPDOWN[[#This Row],[Timestep]]*"00:00:04","HH:MM:SS")+0</f>
        <v>7.1342592592592582E-2</v>
      </c>
      <c r="C1569" s="33">
        <v>1541</v>
      </c>
      <c r="D1569" s="33" t="s">
        <v>36</v>
      </c>
      <c r="E1569" s="33">
        <v>1</v>
      </c>
      <c r="F1569" s="43">
        <v>1.3277224043715813E-2</v>
      </c>
      <c r="G1569" s="43">
        <f>IFERROR(G1568+PQ_Test_UPDOWN[[#This Row],[Factor]]*PQ_Test_UPDOWN[[#This Row],[Rate]]*IF(Test_type="Up &amp; Down combined",1,0),0)</f>
        <v>0</v>
      </c>
      <c r="H1569" s="54">
        <f>'Request Details'!$H$5*PQ_Test_UPDOWN[[#This Row],[Profile]]</f>
        <v>0</v>
      </c>
      <c r="I1569" s="54">
        <f>'Request Details'!$H$5*PQ_Test_UPDOWN[[#This Row],[Rate]]*15</f>
        <v>1.991583606557372</v>
      </c>
    </row>
    <row r="1570" spans="2:9" x14ac:dyDescent="0.3">
      <c r="B1570" s="34">
        <f>TEXT(PQ_Test_UPDOWN[[#This Row],[Timestep]]*"00:00:04","HH:MM:SS")+0</f>
        <v>7.1388888888888891E-2</v>
      </c>
      <c r="C1570" s="33">
        <v>1542</v>
      </c>
      <c r="D1570" s="33" t="s">
        <v>36</v>
      </c>
      <c r="E1570" s="33">
        <v>1</v>
      </c>
      <c r="F1570" s="43">
        <v>1.3277224043715813E-2</v>
      </c>
      <c r="G1570" s="43">
        <f>IFERROR(G1569+PQ_Test_UPDOWN[[#This Row],[Factor]]*PQ_Test_UPDOWN[[#This Row],[Rate]]*IF(Test_type="Up &amp; Down combined",1,0),0)</f>
        <v>0</v>
      </c>
      <c r="H1570" s="54">
        <f>'Request Details'!$H$5*PQ_Test_UPDOWN[[#This Row],[Profile]]</f>
        <v>0</v>
      </c>
      <c r="I1570" s="54">
        <f>'Request Details'!$H$5*PQ_Test_UPDOWN[[#This Row],[Rate]]*15</f>
        <v>1.991583606557372</v>
      </c>
    </row>
    <row r="1571" spans="2:9" x14ac:dyDescent="0.3">
      <c r="B1571" s="34">
        <f>TEXT(PQ_Test_UPDOWN[[#This Row],[Timestep]]*"00:00:04","HH:MM:SS")+0</f>
        <v>7.1435185185185185E-2</v>
      </c>
      <c r="C1571" s="33">
        <v>1543</v>
      </c>
      <c r="D1571" s="33" t="s">
        <v>36</v>
      </c>
      <c r="E1571" s="33">
        <v>1</v>
      </c>
      <c r="F1571" s="43">
        <v>1.3277224043715813E-2</v>
      </c>
      <c r="G1571" s="43">
        <f>IFERROR(G1570+PQ_Test_UPDOWN[[#This Row],[Factor]]*PQ_Test_UPDOWN[[#This Row],[Rate]]*IF(Test_type="Up &amp; Down combined",1,0),0)</f>
        <v>0</v>
      </c>
      <c r="H1571" s="54">
        <f>'Request Details'!$H$5*PQ_Test_UPDOWN[[#This Row],[Profile]]</f>
        <v>0</v>
      </c>
      <c r="I1571" s="54">
        <f>'Request Details'!$H$5*PQ_Test_UPDOWN[[#This Row],[Rate]]*15</f>
        <v>1.991583606557372</v>
      </c>
    </row>
    <row r="1572" spans="2:9" x14ac:dyDescent="0.3">
      <c r="B1572" s="34">
        <f>TEXT(PQ_Test_UPDOWN[[#This Row],[Timestep]]*"00:00:04","HH:MM:SS")+0</f>
        <v>7.1481481481481479E-2</v>
      </c>
      <c r="C1572" s="33">
        <v>1544</v>
      </c>
      <c r="D1572" s="33" t="s">
        <v>36</v>
      </c>
      <c r="E1572" s="33">
        <v>1</v>
      </c>
      <c r="F1572" s="43">
        <v>1.3277224043715813E-2</v>
      </c>
      <c r="G1572" s="43">
        <f>IFERROR(G1571+PQ_Test_UPDOWN[[#This Row],[Factor]]*PQ_Test_UPDOWN[[#This Row],[Rate]]*IF(Test_type="Up &amp; Down combined",1,0),0)</f>
        <v>0</v>
      </c>
      <c r="H1572" s="54">
        <f>'Request Details'!$H$5*PQ_Test_UPDOWN[[#This Row],[Profile]]</f>
        <v>0</v>
      </c>
      <c r="I1572" s="54">
        <f>'Request Details'!$H$5*PQ_Test_UPDOWN[[#This Row],[Rate]]*15</f>
        <v>1.991583606557372</v>
      </c>
    </row>
    <row r="1573" spans="2:9" x14ac:dyDescent="0.3">
      <c r="B1573" s="34">
        <f>TEXT(PQ_Test_UPDOWN[[#This Row],[Timestep]]*"00:00:04","HH:MM:SS")+0</f>
        <v>7.1527777777777787E-2</v>
      </c>
      <c r="C1573" s="33">
        <v>1545</v>
      </c>
      <c r="D1573" s="33" t="s">
        <v>36</v>
      </c>
      <c r="E1573" s="33">
        <v>1</v>
      </c>
      <c r="F1573" s="43">
        <v>1.3277224043715813E-2</v>
      </c>
      <c r="G1573" s="43">
        <f>IFERROR(G1572+PQ_Test_UPDOWN[[#This Row],[Factor]]*PQ_Test_UPDOWN[[#This Row],[Rate]]*IF(Test_type="Up &amp; Down combined",1,0),0)</f>
        <v>0</v>
      </c>
      <c r="H1573" s="54">
        <f>'Request Details'!$H$5*PQ_Test_UPDOWN[[#This Row],[Profile]]</f>
        <v>0</v>
      </c>
      <c r="I1573" s="54">
        <f>'Request Details'!$H$5*PQ_Test_UPDOWN[[#This Row],[Rate]]*15</f>
        <v>1.991583606557372</v>
      </c>
    </row>
    <row r="1574" spans="2:9" x14ac:dyDescent="0.3">
      <c r="B1574" s="34">
        <f>TEXT(PQ_Test_UPDOWN[[#This Row],[Timestep]]*"00:00:04","HH:MM:SS")+0</f>
        <v>7.1574074074074082E-2</v>
      </c>
      <c r="C1574" s="33">
        <v>1546</v>
      </c>
      <c r="D1574" s="33" t="s">
        <v>36</v>
      </c>
      <c r="E1574" s="33">
        <v>1</v>
      </c>
      <c r="F1574" s="43">
        <v>1.3277224043715813E-2</v>
      </c>
      <c r="G1574" s="43">
        <f>IFERROR(G1573+PQ_Test_UPDOWN[[#This Row],[Factor]]*PQ_Test_UPDOWN[[#This Row],[Rate]]*IF(Test_type="Up &amp; Down combined",1,0),0)</f>
        <v>0</v>
      </c>
      <c r="H1574" s="54">
        <f>'Request Details'!$H$5*PQ_Test_UPDOWN[[#This Row],[Profile]]</f>
        <v>0</v>
      </c>
      <c r="I1574" s="54">
        <f>'Request Details'!$H$5*PQ_Test_UPDOWN[[#This Row],[Rate]]*15</f>
        <v>1.991583606557372</v>
      </c>
    </row>
    <row r="1575" spans="2:9" x14ac:dyDescent="0.3">
      <c r="B1575" s="34">
        <f>TEXT(PQ_Test_UPDOWN[[#This Row],[Timestep]]*"00:00:04","HH:MM:SS")+0</f>
        <v>7.1620370370370376E-2</v>
      </c>
      <c r="C1575" s="33">
        <v>1547</v>
      </c>
      <c r="D1575" s="33" t="s">
        <v>36</v>
      </c>
      <c r="E1575" s="33">
        <v>1</v>
      </c>
      <c r="F1575" s="43">
        <v>1.3277224043715813E-2</v>
      </c>
      <c r="G1575" s="43">
        <f>IFERROR(G1574+PQ_Test_UPDOWN[[#This Row],[Factor]]*PQ_Test_UPDOWN[[#This Row],[Rate]]*IF(Test_type="Up &amp; Down combined",1,0),0)</f>
        <v>0</v>
      </c>
      <c r="H1575" s="54">
        <f>'Request Details'!$H$5*PQ_Test_UPDOWN[[#This Row],[Profile]]</f>
        <v>0</v>
      </c>
      <c r="I1575" s="54">
        <f>'Request Details'!$H$5*PQ_Test_UPDOWN[[#This Row],[Rate]]*15</f>
        <v>1.991583606557372</v>
      </c>
    </row>
    <row r="1576" spans="2:9" x14ac:dyDescent="0.3">
      <c r="B1576" s="34">
        <f>TEXT(PQ_Test_UPDOWN[[#This Row],[Timestep]]*"00:00:04","HH:MM:SS")+0</f>
        <v>7.166666666666667E-2</v>
      </c>
      <c r="C1576" s="33">
        <v>1548</v>
      </c>
      <c r="D1576" s="33" t="s">
        <v>36</v>
      </c>
      <c r="E1576" s="33">
        <v>1</v>
      </c>
      <c r="F1576" s="43">
        <v>1.3277224043715813E-2</v>
      </c>
      <c r="G1576" s="43">
        <f>IFERROR(G1575+PQ_Test_UPDOWN[[#This Row],[Factor]]*PQ_Test_UPDOWN[[#This Row],[Rate]]*IF(Test_type="Up &amp; Down combined",1,0),0)</f>
        <v>0</v>
      </c>
      <c r="H1576" s="54">
        <f>'Request Details'!$H$5*PQ_Test_UPDOWN[[#This Row],[Profile]]</f>
        <v>0</v>
      </c>
      <c r="I1576" s="54">
        <f>'Request Details'!$H$5*PQ_Test_UPDOWN[[#This Row],[Rate]]*15</f>
        <v>1.991583606557372</v>
      </c>
    </row>
    <row r="1577" spans="2:9" x14ac:dyDescent="0.3">
      <c r="B1577" s="34">
        <f>TEXT(PQ_Test_UPDOWN[[#This Row],[Timestep]]*"00:00:04","HH:MM:SS")+0</f>
        <v>7.1712962962962964E-2</v>
      </c>
      <c r="C1577" s="33">
        <v>1549</v>
      </c>
      <c r="D1577" s="33" t="s">
        <v>36</v>
      </c>
      <c r="E1577" s="33">
        <v>1</v>
      </c>
      <c r="F1577" s="43">
        <v>1.3277224043715813E-2</v>
      </c>
      <c r="G1577" s="43">
        <f>IFERROR(G1576+PQ_Test_UPDOWN[[#This Row],[Factor]]*PQ_Test_UPDOWN[[#This Row],[Rate]]*IF(Test_type="Up &amp; Down combined",1,0),0)</f>
        <v>0</v>
      </c>
      <c r="H1577" s="54">
        <f>'Request Details'!$H$5*PQ_Test_UPDOWN[[#This Row],[Profile]]</f>
        <v>0</v>
      </c>
      <c r="I1577" s="54">
        <f>'Request Details'!$H$5*PQ_Test_UPDOWN[[#This Row],[Rate]]*15</f>
        <v>1.991583606557372</v>
      </c>
    </row>
    <row r="1578" spans="2:9" x14ac:dyDescent="0.3">
      <c r="B1578" s="34">
        <f>TEXT(PQ_Test_UPDOWN[[#This Row],[Timestep]]*"00:00:04","HH:MM:SS")+0</f>
        <v>7.1759259259259259E-2</v>
      </c>
      <c r="C1578" s="33">
        <v>1550</v>
      </c>
      <c r="D1578" s="33" t="s">
        <v>36</v>
      </c>
      <c r="E1578" s="33">
        <v>1</v>
      </c>
      <c r="F1578" s="43">
        <v>1.3277224043715813E-2</v>
      </c>
      <c r="G1578" s="43">
        <f>IFERROR(G1577+PQ_Test_UPDOWN[[#This Row],[Factor]]*PQ_Test_UPDOWN[[#This Row],[Rate]]*IF(Test_type="Up &amp; Down combined",1,0),0)</f>
        <v>0</v>
      </c>
      <c r="H1578" s="54">
        <f>'Request Details'!$H$5*PQ_Test_UPDOWN[[#This Row],[Profile]]</f>
        <v>0</v>
      </c>
      <c r="I1578" s="54">
        <f>'Request Details'!$H$5*PQ_Test_UPDOWN[[#This Row],[Rate]]*15</f>
        <v>1.991583606557372</v>
      </c>
    </row>
    <row r="1579" spans="2:9" x14ac:dyDescent="0.3">
      <c r="B1579" s="34">
        <f>TEXT(PQ_Test_UPDOWN[[#This Row],[Timestep]]*"00:00:04","HH:MM:SS")+0</f>
        <v>7.1805555555555553E-2</v>
      </c>
      <c r="C1579" s="33">
        <v>1551</v>
      </c>
      <c r="D1579" s="33" t="s">
        <v>36</v>
      </c>
      <c r="E1579" s="33">
        <v>1</v>
      </c>
      <c r="F1579" s="43">
        <v>1.3277224043715813E-2</v>
      </c>
      <c r="G1579" s="43">
        <f>IFERROR(G1578+PQ_Test_UPDOWN[[#This Row],[Factor]]*PQ_Test_UPDOWN[[#This Row],[Rate]]*IF(Test_type="Up &amp; Down combined",1,0),0)</f>
        <v>0</v>
      </c>
      <c r="H1579" s="54">
        <f>'Request Details'!$H$5*PQ_Test_UPDOWN[[#This Row],[Profile]]</f>
        <v>0</v>
      </c>
      <c r="I1579" s="54">
        <f>'Request Details'!$H$5*PQ_Test_UPDOWN[[#This Row],[Rate]]*15</f>
        <v>1.991583606557372</v>
      </c>
    </row>
    <row r="1580" spans="2:9" x14ac:dyDescent="0.3">
      <c r="B1580" s="34">
        <f>TEXT(PQ_Test_UPDOWN[[#This Row],[Timestep]]*"00:00:04","HH:MM:SS")+0</f>
        <v>7.1851851851851847E-2</v>
      </c>
      <c r="C1580" s="33">
        <v>1552</v>
      </c>
      <c r="D1580" s="33" t="s">
        <v>36</v>
      </c>
      <c r="E1580" s="33">
        <v>1</v>
      </c>
      <c r="F1580" s="43">
        <v>1.3277224043715813E-2</v>
      </c>
      <c r="G1580" s="43">
        <f>IFERROR(G1579+PQ_Test_UPDOWN[[#This Row],[Factor]]*PQ_Test_UPDOWN[[#This Row],[Rate]]*IF(Test_type="Up &amp; Down combined",1,0),0)</f>
        <v>0</v>
      </c>
      <c r="H1580" s="54">
        <f>'Request Details'!$H$5*PQ_Test_UPDOWN[[#This Row],[Profile]]</f>
        <v>0</v>
      </c>
      <c r="I1580" s="54">
        <f>'Request Details'!$H$5*PQ_Test_UPDOWN[[#This Row],[Rate]]*15</f>
        <v>1.991583606557372</v>
      </c>
    </row>
    <row r="1581" spans="2:9" x14ac:dyDescent="0.3">
      <c r="B1581" s="34">
        <f>TEXT(PQ_Test_UPDOWN[[#This Row],[Timestep]]*"00:00:04","HH:MM:SS")+0</f>
        <v>7.1898148148148142E-2</v>
      </c>
      <c r="C1581" s="33">
        <v>1553</v>
      </c>
      <c r="D1581" s="33" t="s">
        <v>36</v>
      </c>
      <c r="E1581" s="33">
        <v>1</v>
      </c>
      <c r="F1581" s="43">
        <v>1.3277224043715813E-2</v>
      </c>
      <c r="G1581" s="43">
        <f>IFERROR(G1580+PQ_Test_UPDOWN[[#This Row],[Factor]]*PQ_Test_UPDOWN[[#This Row],[Rate]]*IF(Test_type="Up &amp; Down combined",1,0),0)</f>
        <v>0</v>
      </c>
      <c r="H1581" s="54">
        <f>'Request Details'!$H$5*PQ_Test_UPDOWN[[#This Row],[Profile]]</f>
        <v>0</v>
      </c>
      <c r="I1581" s="54">
        <f>'Request Details'!$H$5*PQ_Test_UPDOWN[[#This Row],[Rate]]*15</f>
        <v>1.991583606557372</v>
      </c>
    </row>
    <row r="1582" spans="2:9" x14ac:dyDescent="0.3">
      <c r="B1582" s="34">
        <f>TEXT(PQ_Test_UPDOWN[[#This Row],[Timestep]]*"00:00:04","HH:MM:SS")+0</f>
        <v>7.1944444444444436E-2</v>
      </c>
      <c r="C1582" s="33">
        <v>1554</v>
      </c>
      <c r="D1582" s="33" t="s">
        <v>36</v>
      </c>
      <c r="E1582" s="33">
        <v>1</v>
      </c>
      <c r="F1582" s="43">
        <v>1.3277224043715813E-2</v>
      </c>
      <c r="G1582" s="43">
        <f>IFERROR(G1581+PQ_Test_UPDOWN[[#This Row],[Factor]]*PQ_Test_UPDOWN[[#This Row],[Rate]]*IF(Test_type="Up &amp; Down combined",1,0),0)</f>
        <v>0</v>
      </c>
      <c r="H1582" s="54">
        <f>'Request Details'!$H$5*PQ_Test_UPDOWN[[#This Row],[Profile]]</f>
        <v>0</v>
      </c>
      <c r="I1582" s="54">
        <f>'Request Details'!$H$5*PQ_Test_UPDOWN[[#This Row],[Rate]]*15</f>
        <v>1.991583606557372</v>
      </c>
    </row>
    <row r="1583" spans="2:9" x14ac:dyDescent="0.3">
      <c r="B1583" s="34">
        <f>TEXT(PQ_Test_UPDOWN[[#This Row],[Timestep]]*"00:00:04","HH:MM:SS")+0</f>
        <v>7.1990740740740744E-2</v>
      </c>
      <c r="C1583" s="33">
        <v>1555</v>
      </c>
      <c r="D1583" s="33" t="s">
        <v>36</v>
      </c>
      <c r="E1583" s="33">
        <v>1</v>
      </c>
      <c r="F1583" s="43">
        <v>1.3277224043715813E-2</v>
      </c>
      <c r="G1583" s="43">
        <f>IFERROR(G1582+PQ_Test_UPDOWN[[#This Row],[Factor]]*PQ_Test_UPDOWN[[#This Row],[Rate]]*IF(Test_type="Up &amp; Down combined",1,0),0)</f>
        <v>0</v>
      </c>
      <c r="H1583" s="54">
        <f>'Request Details'!$H$5*PQ_Test_UPDOWN[[#This Row],[Profile]]</f>
        <v>0</v>
      </c>
      <c r="I1583" s="54">
        <f>'Request Details'!$H$5*PQ_Test_UPDOWN[[#This Row],[Rate]]*15</f>
        <v>1.991583606557372</v>
      </c>
    </row>
    <row r="1584" spans="2:9" x14ac:dyDescent="0.3">
      <c r="B1584" s="34">
        <f>TEXT(PQ_Test_UPDOWN[[#This Row],[Timestep]]*"00:00:04","HH:MM:SS")+0</f>
        <v>7.2037037037037038E-2</v>
      </c>
      <c r="C1584" s="33">
        <v>1556</v>
      </c>
      <c r="D1584" s="33" t="s">
        <v>36</v>
      </c>
      <c r="E1584" s="33">
        <v>1</v>
      </c>
      <c r="F1584" s="43">
        <v>1.3277224043715813E-2</v>
      </c>
      <c r="G1584" s="43">
        <f>IFERROR(G1583+PQ_Test_UPDOWN[[#This Row],[Factor]]*PQ_Test_UPDOWN[[#This Row],[Rate]]*IF(Test_type="Up &amp; Down combined",1,0),0)</f>
        <v>0</v>
      </c>
      <c r="H1584" s="54">
        <f>'Request Details'!$H$5*PQ_Test_UPDOWN[[#This Row],[Profile]]</f>
        <v>0</v>
      </c>
      <c r="I1584" s="54">
        <f>'Request Details'!$H$5*PQ_Test_UPDOWN[[#This Row],[Rate]]*15</f>
        <v>1.991583606557372</v>
      </c>
    </row>
    <row r="1585" spans="2:9" x14ac:dyDescent="0.3">
      <c r="B1585" s="34">
        <f>TEXT(PQ_Test_UPDOWN[[#This Row],[Timestep]]*"00:00:04","HH:MM:SS")+0</f>
        <v>7.2083333333333333E-2</v>
      </c>
      <c r="C1585" s="33">
        <v>1557</v>
      </c>
      <c r="D1585" s="33" t="s">
        <v>36</v>
      </c>
      <c r="E1585" s="33">
        <v>1</v>
      </c>
      <c r="F1585" s="43">
        <v>1.3277224043715813E-2</v>
      </c>
      <c r="G1585" s="43">
        <f>IFERROR(G1584+PQ_Test_UPDOWN[[#This Row],[Factor]]*PQ_Test_UPDOWN[[#This Row],[Rate]]*IF(Test_type="Up &amp; Down combined",1,0),0)</f>
        <v>0</v>
      </c>
      <c r="H1585" s="54">
        <f>'Request Details'!$H$5*PQ_Test_UPDOWN[[#This Row],[Profile]]</f>
        <v>0</v>
      </c>
      <c r="I1585" s="54">
        <f>'Request Details'!$H$5*PQ_Test_UPDOWN[[#This Row],[Rate]]*15</f>
        <v>1.991583606557372</v>
      </c>
    </row>
    <row r="1586" spans="2:9" x14ac:dyDescent="0.3">
      <c r="B1586" s="34">
        <f>TEXT(PQ_Test_UPDOWN[[#This Row],[Timestep]]*"00:00:04","HH:MM:SS")+0</f>
        <v>7.2129629629629641E-2</v>
      </c>
      <c r="C1586" s="33">
        <v>1558</v>
      </c>
      <c r="D1586" s="33" t="s">
        <v>36</v>
      </c>
      <c r="E1586" s="33">
        <v>1</v>
      </c>
      <c r="F1586" s="43">
        <v>1.3277224043715813E-2</v>
      </c>
      <c r="G1586" s="43">
        <f>IFERROR(G1585+PQ_Test_UPDOWN[[#This Row],[Factor]]*PQ_Test_UPDOWN[[#This Row],[Rate]]*IF(Test_type="Up &amp; Down combined",1,0),0)</f>
        <v>0</v>
      </c>
      <c r="H1586" s="54">
        <f>'Request Details'!$H$5*PQ_Test_UPDOWN[[#This Row],[Profile]]</f>
        <v>0</v>
      </c>
      <c r="I1586" s="54">
        <f>'Request Details'!$H$5*PQ_Test_UPDOWN[[#This Row],[Rate]]*15</f>
        <v>1.991583606557372</v>
      </c>
    </row>
    <row r="1587" spans="2:9" x14ac:dyDescent="0.3">
      <c r="B1587" s="34">
        <f>TEXT(PQ_Test_UPDOWN[[#This Row],[Timestep]]*"00:00:04","HH:MM:SS")+0</f>
        <v>7.2175925925925921E-2</v>
      </c>
      <c r="C1587" s="33">
        <v>1559</v>
      </c>
      <c r="D1587" s="33" t="s">
        <v>36</v>
      </c>
      <c r="E1587" s="33">
        <v>1</v>
      </c>
      <c r="F1587" s="43">
        <v>1.3277224043715813E-2</v>
      </c>
      <c r="G1587" s="43">
        <f>IFERROR(G1586+PQ_Test_UPDOWN[[#This Row],[Factor]]*PQ_Test_UPDOWN[[#This Row],[Rate]]*IF(Test_type="Up &amp; Down combined",1,0),0)</f>
        <v>0</v>
      </c>
      <c r="H1587" s="54">
        <f>'Request Details'!$H$5*PQ_Test_UPDOWN[[#This Row],[Profile]]</f>
        <v>0</v>
      </c>
      <c r="I1587" s="54">
        <f>'Request Details'!$H$5*PQ_Test_UPDOWN[[#This Row],[Rate]]*15</f>
        <v>1.991583606557372</v>
      </c>
    </row>
    <row r="1588" spans="2:9" x14ac:dyDescent="0.3">
      <c r="B1588" s="34">
        <f>TEXT(PQ_Test_UPDOWN[[#This Row],[Timestep]]*"00:00:04","HH:MM:SS")+0</f>
        <v>7.2222222222222229E-2</v>
      </c>
      <c r="C1588" s="33">
        <v>1560</v>
      </c>
      <c r="D1588" s="33" t="s">
        <v>36</v>
      </c>
      <c r="E1588" s="33">
        <v>1</v>
      </c>
      <c r="F1588" s="43">
        <v>1.3277224043715813E-2</v>
      </c>
      <c r="G1588" s="43">
        <f>IFERROR(G1587+PQ_Test_UPDOWN[[#This Row],[Factor]]*PQ_Test_UPDOWN[[#This Row],[Rate]]*IF(Test_type="Up &amp; Down combined",1,0),0)</f>
        <v>0</v>
      </c>
      <c r="H1588" s="54">
        <f>'Request Details'!$H$5*PQ_Test_UPDOWN[[#This Row],[Profile]]</f>
        <v>0</v>
      </c>
      <c r="I1588" s="54">
        <f>'Request Details'!$H$5*PQ_Test_UPDOWN[[#This Row],[Rate]]*15</f>
        <v>1.991583606557372</v>
      </c>
    </row>
    <row r="1589" spans="2:9" x14ac:dyDescent="0.3">
      <c r="B1589" s="34">
        <f>TEXT(PQ_Test_UPDOWN[[#This Row],[Timestep]]*"00:00:04","HH:MM:SS")+0</f>
        <v>7.2268518518518524E-2</v>
      </c>
      <c r="C1589" s="33">
        <v>1561</v>
      </c>
      <c r="D1589" s="33" t="s">
        <v>36</v>
      </c>
      <c r="E1589" s="33">
        <v>1</v>
      </c>
      <c r="F1589" s="43">
        <v>1.3277224043715813E-2</v>
      </c>
      <c r="G1589" s="43">
        <f>IFERROR(G1588+PQ_Test_UPDOWN[[#This Row],[Factor]]*PQ_Test_UPDOWN[[#This Row],[Rate]]*IF(Test_type="Up &amp; Down combined",1,0),0)</f>
        <v>0</v>
      </c>
      <c r="H1589" s="54">
        <f>'Request Details'!$H$5*PQ_Test_UPDOWN[[#This Row],[Profile]]</f>
        <v>0</v>
      </c>
      <c r="I1589" s="54">
        <f>'Request Details'!$H$5*PQ_Test_UPDOWN[[#This Row],[Rate]]*15</f>
        <v>1.991583606557372</v>
      </c>
    </row>
    <row r="1590" spans="2:9" x14ac:dyDescent="0.3">
      <c r="B1590" s="34">
        <f>TEXT(PQ_Test_UPDOWN[[#This Row],[Timestep]]*"00:00:04","HH:MM:SS")+0</f>
        <v>7.2314814814814818E-2</v>
      </c>
      <c r="C1590" s="33">
        <v>1562</v>
      </c>
      <c r="D1590" s="33" t="s">
        <v>36</v>
      </c>
      <c r="E1590" s="33">
        <v>1</v>
      </c>
      <c r="F1590" s="43">
        <v>1.3277224043715813E-2</v>
      </c>
      <c r="G1590" s="43">
        <f>IFERROR(G1589+PQ_Test_UPDOWN[[#This Row],[Factor]]*PQ_Test_UPDOWN[[#This Row],[Rate]]*IF(Test_type="Up &amp; Down combined",1,0),0)</f>
        <v>0</v>
      </c>
      <c r="H1590" s="54">
        <f>'Request Details'!$H$5*PQ_Test_UPDOWN[[#This Row],[Profile]]</f>
        <v>0</v>
      </c>
      <c r="I1590" s="54">
        <f>'Request Details'!$H$5*PQ_Test_UPDOWN[[#This Row],[Rate]]*15</f>
        <v>1.991583606557372</v>
      </c>
    </row>
    <row r="1591" spans="2:9" x14ac:dyDescent="0.3">
      <c r="B1591" s="34">
        <f>TEXT(PQ_Test_UPDOWN[[#This Row],[Timestep]]*"00:00:04","HH:MM:SS")+0</f>
        <v>7.2361111111111112E-2</v>
      </c>
      <c r="C1591" s="33">
        <v>1563</v>
      </c>
      <c r="D1591" s="33" t="s">
        <v>36</v>
      </c>
      <c r="E1591" s="33">
        <v>1</v>
      </c>
      <c r="F1591" s="43">
        <v>1.3277224043715813E-2</v>
      </c>
      <c r="G1591" s="43">
        <f>IFERROR(G1590+PQ_Test_UPDOWN[[#This Row],[Factor]]*PQ_Test_UPDOWN[[#This Row],[Rate]]*IF(Test_type="Up &amp; Down combined",1,0),0)</f>
        <v>0</v>
      </c>
      <c r="H1591" s="54">
        <f>'Request Details'!$H$5*PQ_Test_UPDOWN[[#This Row],[Profile]]</f>
        <v>0</v>
      </c>
      <c r="I1591" s="54">
        <f>'Request Details'!$H$5*PQ_Test_UPDOWN[[#This Row],[Rate]]*15</f>
        <v>1.991583606557372</v>
      </c>
    </row>
    <row r="1592" spans="2:9" x14ac:dyDescent="0.3">
      <c r="B1592" s="34">
        <f>TEXT(PQ_Test_UPDOWN[[#This Row],[Timestep]]*"00:00:04","HH:MM:SS")+0</f>
        <v>7.2407407407407406E-2</v>
      </c>
      <c r="C1592" s="33">
        <v>1564</v>
      </c>
      <c r="D1592" s="33" t="s">
        <v>36</v>
      </c>
      <c r="E1592" s="33">
        <v>1</v>
      </c>
      <c r="F1592" s="43">
        <v>1.3277224043715813E-2</v>
      </c>
      <c r="G1592" s="43">
        <f>IFERROR(G1591+PQ_Test_UPDOWN[[#This Row],[Factor]]*PQ_Test_UPDOWN[[#This Row],[Rate]]*IF(Test_type="Up &amp; Down combined",1,0),0)</f>
        <v>0</v>
      </c>
      <c r="H1592" s="54">
        <f>'Request Details'!$H$5*PQ_Test_UPDOWN[[#This Row],[Profile]]</f>
        <v>0</v>
      </c>
      <c r="I1592" s="54">
        <f>'Request Details'!$H$5*PQ_Test_UPDOWN[[#This Row],[Rate]]*15</f>
        <v>1.991583606557372</v>
      </c>
    </row>
    <row r="1593" spans="2:9" x14ac:dyDescent="0.3">
      <c r="B1593" s="34">
        <f>TEXT(PQ_Test_UPDOWN[[#This Row],[Timestep]]*"00:00:04","HH:MM:SS")+0</f>
        <v>7.2453703703703701E-2</v>
      </c>
      <c r="C1593" s="33">
        <v>1565</v>
      </c>
      <c r="D1593" s="33" t="s">
        <v>36</v>
      </c>
      <c r="E1593" s="33">
        <v>1</v>
      </c>
      <c r="F1593" s="43">
        <v>1.3277224043715813E-2</v>
      </c>
      <c r="G1593" s="43">
        <f>IFERROR(G1592+PQ_Test_UPDOWN[[#This Row],[Factor]]*PQ_Test_UPDOWN[[#This Row],[Rate]]*IF(Test_type="Up &amp; Down combined",1,0),0)</f>
        <v>0</v>
      </c>
      <c r="H1593" s="54">
        <f>'Request Details'!$H$5*PQ_Test_UPDOWN[[#This Row],[Profile]]</f>
        <v>0</v>
      </c>
      <c r="I1593" s="54">
        <f>'Request Details'!$H$5*PQ_Test_UPDOWN[[#This Row],[Rate]]*15</f>
        <v>1.991583606557372</v>
      </c>
    </row>
    <row r="1594" spans="2:9" x14ac:dyDescent="0.3">
      <c r="B1594" s="34">
        <f>TEXT(PQ_Test_UPDOWN[[#This Row],[Timestep]]*"00:00:04","HH:MM:SS")+0</f>
        <v>7.2499999999999995E-2</v>
      </c>
      <c r="C1594" s="33">
        <v>1566</v>
      </c>
      <c r="D1594" s="33" t="s">
        <v>36</v>
      </c>
      <c r="E1594" s="33">
        <v>1</v>
      </c>
      <c r="F1594" s="43">
        <v>1.3277224043715813E-2</v>
      </c>
      <c r="G1594" s="43">
        <f>IFERROR(G1593+PQ_Test_UPDOWN[[#This Row],[Factor]]*PQ_Test_UPDOWN[[#This Row],[Rate]]*IF(Test_type="Up &amp; Down combined",1,0),0)</f>
        <v>0</v>
      </c>
      <c r="H1594" s="54">
        <f>'Request Details'!$H$5*PQ_Test_UPDOWN[[#This Row],[Profile]]</f>
        <v>0</v>
      </c>
      <c r="I1594" s="54">
        <f>'Request Details'!$H$5*PQ_Test_UPDOWN[[#This Row],[Rate]]*15</f>
        <v>1.991583606557372</v>
      </c>
    </row>
    <row r="1595" spans="2:9" x14ac:dyDescent="0.3">
      <c r="B1595" s="34">
        <f>TEXT(PQ_Test_UPDOWN[[#This Row],[Timestep]]*"00:00:04","HH:MM:SS")+0</f>
        <v>7.2546296296296289E-2</v>
      </c>
      <c r="C1595" s="33">
        <v>1567</v>
      </c>
      <c r="D1595" s="33" t="s">
        <v>36</v>
      </c>
      <c r="E1595" s="33">
        <v>1</v>
      </c>
      <c r="F1595" s="43">
        <v>1.3277224043715813E-2</v>
      </c>
      <c r="G1595" s="43">
        <f>IFERROR(G1594+PQ_Test_UPDOWN[[#This Row],[Factor]]*PQ_Test_UPDOWN[[#This Row],[Rate]]*IF(Test_type="Up &amp; Down combined",1,0),0)</f>
        <v>0</v>
      </c>
      <c r="H1595" s="54">
        <f>'Request Details'!$H$5*PQ_Test_UPDOWN[[#This Row],[Profile]]</f>
        <v>0</v>
      </c>
      <c r="I1595" s="54">
        <f>'Request Details'!$H$5*PQ_Test_UPDOWN[[#This Row],[Rate]]*15</f>
        <v>1.991583606557372</v>
      </c>
    </row>
    <row r="1596" spans="2:9" x14ac:dyDescent="0.3">
      <c r="B1596" s="34">
        <f>TEXT(PQ_Test_UPDOWN[[#This Row],[Timestep]]*"00:00:04","HH:MM:SS")+0</f>
        <v>7.2592592592592597E-2</v>
      </c>
      <c r="C1596" s="33">
        <v>1568</v>
      </c>
      <c r="D1596" s="33" t="s">
        <v>36</v>
      </c>
      <c r="E1596" s="33">
        <v>1</v>
      </c>
      <c r="F1596" s="43">
        <v>1.3277224043715813E-2</v>
      </c>
      <c r="G1596" s="43">
        <f>IFERROR(G1595+PQ_Test_UPDOWN[[#This Row],[Factor]]*PQ_Test_UPDOWN[[#This Row],[Rate]]*IF(Test_type="Up &amp; Down combined",1,0),0)</f>
        <v>0</v>
      </c>
      <c r="H1596" s="54">
        <f>'Request Details'!$H$5*PQ_Test_UPDOWN[[#This Row],[Profile]]</f>
        <v>0</v>
      </c>
      <c r="I1596" s="54">
        <f>'Request Details'!$H$5*PQ_Test_UPDOWN[[#This Row],[Rate]]*15</f>
        <v>1.991583606557372</v>
      </c>
    </row>
    <row r="1597" spans="2:9" x14ac:dyDescent="0.3">
      <c r="B1597" s="34">
        <f>TEXT(PQ_Test_UPDOWN[[#This Row],[Timestep]]*"00:00:04","HH:MM:SS")+0</f>
        <v>7.2638888888888892E-2</v>
      </c>
      <c r="C1597" s="33">
        <v>1569</v>
      </c>
      <c r="D1597" s="33" t="s">
        <v>36</v>
      </c>
      <c r="E1597" s="33">
        <v>1</v>
      </c>
      <c r="F1597" s="43">
        <v>1.3277224043715813E-2</v>
      </c>
      <c r="G1597" s="43">
        <f>IFERROR(G1596+PQ_Test_UPDOWN[[#This Row],[Factor]]*PQ_Test_UPDOWN[[#This Row],[Rate]]*IF(Test_type="Up &amp; Down combined",1,0),0)</f>
        <v>0</v>
      </c>
      <c r="H1597" s="54">
        <f>'Request Details'!$H$5*PQ_Test_UPDOWN[[#This Row],[Profile]]</f>
        <v>0</v>
      </c>
      <c r="I1597" s="54">
        <f>'Request Details'!$H$5*PQ_Test_UPDOWN[[#This Row],[Rate]]*15</f>
        <v>1.991583606557372</v>
      </c>
    </row>
    <row r="1598" spans="2:9" x14ac:dyDescent="0.3">
      <c r="B1598" s="34">
        <f>TEXT(PQ_Test_UPDOWN[[#This Row],[Timestep]]*"00:00:04","HH:MM:SS")+0</f>
        <v>7.2685185185185186E-2</v>
      </c>
      <c r="C1598" s="33">
        <v>1570</v>
      </c>
      <c r="D1598" s="33" t="s">
        <v>36</v>
      </c>
      <c r="E1598" s="33">
        <v>1</v>
      </c>
      <c r="F1598" s="43">
        <v>1.3277224043715813E-2</v>
      </c>
      <c r="G1598" s="43">
        <f>IFERROR(G1597+PQ_Test_UPDOWN[[#This Row],[Factor]]*PQ_Test_UPDOWN[[#This Row],[Rate]]*IF(Test_type="Up &amp; Down combined",1,0),0)</f>
        <v>0</v>
      </c>
      <c r="H1598" s="54">
        <f>'Request Details'!$H$5*PQ_Test_UPDOWN[[#This Row],[Profile]]</f>
        <v>0</v>
      </c>
      <c r="I1598" s="54">
        <f>'Request Details'!$H$5*PQ_Test_UPDOWN[[#This Row],[Rate]]*15</f>
        <v>1.991583606557372</v>
      </c>
    </row>
    <row r="1599" spans="2:9" x14ac:dyDescent="0.3">
      <c r="B1599" s="34">
        <f>TEXT(PQ_Test_UPDOWN[[#This Row],[Timestep]]*"00:00:04","HH:MM:SS")+0</f>
        <v>7.273148148148148E-2</v>
      </c>
      <c r="C1599" s="33">
        <v>1571</v>
      </c>
      <c r="D1599" s="33" t="s">
        <v>36</v>
      </c>
      <c r="E1599" s="33">
        <v>1</v>
      </c>
      <c r="F1599" s="43">
        <v>1.3277224043715813E-2</v>
      </c>
      <c r="G1599" s="43">
        <f>IFERROR(G1598+PQ_Test_UPDOWN[[#This Row],[Factor]]*PQ_Test_UPDOWN[[#This Row],[Rate]]*IF(Test_type="Up &amp; Down combined",1,0),0)</f>
        <v>0</v>
      </c>
      <c r="H1599" s="54">
        <f>'Request Details'!$H$5*PQ_Test_UPDOWN[[#This Row],[Profile]]</f>
        <v>0</v>
      </c>
      <c r="I1599" s="54">
        <f>'Request Details'!$H$5*PQ_Test_UPDOWN[[#This Row],[Rate]]*15</f>
        <v>1.991583606557372</v>
      </c>
    </row>
    <row r="1600" spans="2:9" x14ac:dyDescent="0.3">
      <c r="B1600" s="34">
        <f>TEXT(PQ_Test_UPDOWN[[#This Row],[Timestep]]*"00:00:04","HH:MM:SS")+0</f>
        <v>7.2777777777777775E-2</v>
      </c>
      <c r="C1600" s="33">
        <v>1572</v>
      </c>
      <c r="D1600" s="33" t="s">
        <v>36</v>
      </c>
      <c r="E1600" s="33">
        <v>1</v>
      </c>
      <c r="F1600" s="43">
        <v>1.3277224043715813E-2</v>
      </c>
      <c r="G1600" s="43">
        <f>IFERROR(G1599+PQ_Test_UPDOWN[[#This Row],[Factor]]*PQ_Test_UPDOWN[[#This Row],[Rate]]*IF(Test_type="Up &amp; Down combined",1,0),0)</f>
        <v>0</v>
      </c>
      <c r="H1600" s="54">
        <f>'Request Details'!$H$5*PQ_Test_UPDOWN[[#This Row],[Profile]]</f>
        <v>0</v>
      </c>
      <c r="I1600" s="54">
        <f>'Request Details'!$H$5*PQ_Test_UPDOWN[[#This Row],[Rate]]*15</f>
        <v>1.991583606557372</v>
      </c>
    </row>
    <row r="1601" spans="2:9" x14ac:dyDescent="0.3">
      <c r="B1601" s="34">
        <f>TEXT(PQ_Test_UPDOWN[[#This Row],[Timestep]]*"00:00:04","HH:MM:SS")+0</f>
        <v>7.2824074074074083E-2</v>
      </c>
      <c r="C1601" s="33">
        <v>1573</v>
      </c>
      <c r="D1601" s="33" t="s">
        <v>21</v>
      </c>
      <c r="E1601" s="33">
        <v>0</v>
      </c>
      <c r="F1601" s="43">
        <v>0</v>
      </c>
      <c r="G1601" s="43">
        <f>IFERROR(G1600+PQ_Test_UPDOWN[[#This Row],[Factor]]*PQ_Test_UPDOWN[[#This Row],[Rate]]*IF(Test_type="Up &amp; Down combined",1,0),0)</f>
        <v>0</v>
      </c>
      <c r="H1601" s="54">
        <f>'Request Details'!$H$5*PQ_Test_UPDOWN[[#This Row],[Profile]]</f>
        <v>0</v>
      </c>
      <c r="I1601" s="54">
        <f>'Request Details'!$H$5*PQ_Test_UPDOWN[[#This Row],[Rate]]*15</f>
        <v>0</v>
      </c>
    </row>
    <row r="1602" spans="2:9" x14ac:dyDescent="0.3">
      <c r="B1602" s="34">
        <f>TEXT(PQ_Test_UPDOWN[[#This Row],[Timestep]]*"00:00:04","HH:MM:SS")+0</f>
        <v>7.2870370370370363E-2</v>
      </c>
      <c r="C1602" s="33">
        <v>1574</v>
      </c>
      <c r="D1602" s="33" t="s">
        <v>21</v>
      </c>
      <c r="E1602" s="33">
        <v>0</v>
      </c>
      <c r="F1602" s="43">
        <v>0</v>
      </c>
      <c r="G1602" s="43">
        <f>IFERROR(G1601+PQ_Test_UPDOWN[[#This Row],[Factor]]*PQ_Test_UPDOWN[[#This Row],[Rate]]*IF(Test_type="Up &amp; Down combined",1,0),0)</f>
        <v>0</v>
      </c>
      <c r="H1602" s="54">
        <f>'Request Details'!$H$5*PQ_Test_UPDOWN[[#This Row],[Profile]]</f>
        <v>0</v>
      </c>
      <c r="I1602" s="54">
        <f>'Request Details'!$H$5*PQ_Test_UPDOWN[[#This Row],[Rate]]*15</f>
        <v>0</v>
      </c>
    </row>
    <row r="1603" spans="2:9" x14ac:dyDescent="0.3">
      <c r="B1603" s="34">
        <f>TEXT(PQ_Test_UPDOWN[[#This Row],[Timestep]]*"00:00:04","HH:MM:SS")+0</f>
        <v>7.2916666666666671E-2</v>
      </c>
      <c r="C1603" s="33">
        <v>1575</v>
      </c>
      <c r="D1603" s="33" t="s">
        <v>21</v>
      </c>
      <c r="E1603" s="33">
        <v>0</v>
      </c>
      <c r="F1603" s="43">
        <v>0</v>
      </c>
      <c r="G1603" s="43">
        <f>IFERROR(G1602+PQ_Test_UPDOWN[[#This Row],[Factor]]*PQ_Test_UPDOWN[[#This Row],[Rate]]*IF(Test_type="Up &amp; Down combined",1,0),0)</f>
        <v>0</v>
      </c>
      <c r="H1603" s="54">
        <f>'Request Details'!$H$5*PQ_Test_UPDOWN[[#This Row],[Profile]]</f>
        <v>0</v>
      </c>
      <c r="I1603" s="54">
        <f>'Request Details'!$H$5*PQ_Test_UPDOWN[[#This Row],[Rate]]*15</f>
        <v>0</v>
      </c>
    </row>
  </sheetData>
  <sheetProtection sheet="1" objects="1" scenarios="1"/>
  <phoneticPr fontId="12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cb16-a1a9-4cb3-943b-288698dbffc8">
      <Terms xmlns="http://schemas.microsoft.com/office/infopath/2007/PartnerControls"/>
    </lcf76f155ced4ddcb4097134ff3c332f>
    <Key_x0020_Document xmlns="b18889a8-a4fb-419a-b026-e47c6650ccc5">Non-Key</Key_x0020_Document>
    <Document_x0020_Status xmlns="b18889a8-a4fb-419a-b026-e47c6650ccc5">Draft</Document_x0020_Status>
    <PLC_x0020_Stage xmlns="b18889a8-a4fb-419a-b026-e47c6650ccc5" xsi:nil="true"/>
    <Document_x0020_Type xmlns="b18889a8-a4fb-419a-b026-e47c6650ccc5" xsi:nil="true"/>
    <TaxCatchAll xmlns="518e90e8-ea09-4ab7-8875-1906d0bac9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EBFD6AB86D64FA0D9D52F56D3A106" ma:contentTypeVersion="14" ma:contentTypeDescription="Create a new document." ma:contentTypeScope="" ma:versionID="42fe25d312bb714bc22302680b180765">
  <xsd:schema xmlns:xsd="http://www.w3.org/2001/XMLSchema" xmlns:xs="http://www.w3.org/2001/XMLSchema" xmlns:p="http://schemas.microsoft.com/office/2006/metadata/properties" xmlns:ns2="558a9e46-25ac-4d3a-8ff6-744d3be1bed2" xmlns:ns3="b18889a8-a4fb-419a-b026-e47c6650ccc5" xmlns:ns4="7d516e08-eef4-4b31-b689-43d25e16a01e" xmlns:ns5="f378cb16-a1a9-4cb3-943b-288698dbffc8" xmlns:ns6="518e90e8-ea09-4ab7-8875-1906d0bac9c7" targetNamespace="http://schemas.microsoft.com/office/2006/metadata/properties" ma:root="true" ma:fieldsID="cc50ff09b400d180437ee1f91861ad7d" ns2:_="" ns3:_="" ns4:_="" ns5:_="" ns6:_="">
    <xsd:import namespace="558a9e46-25ac-4d3a-8ff6-744d3be1bed2"/>
    <xsd:import namespace="b18889a8-a4fb-419a-b026-e47c6650ccc5"/>
    <xsd:import namespace="7d516e08-eef4-4b31-b689-43d25e16a01e"/>
    <xsd:import namespace="f378cb16-a1a9-4cb3-943b-288698dbffc8"/>
    <xsd:import namespace="518e90e8-ea09-4ab7-8875-1906d0bac9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LC_x0020_Stage" minOccurs="0"/>
                <xsd:element ref="ns3:Document_x0020_Type" minOccurs="0"/>
                <xsd:element ref="ns3:Document_x0020_Status" minOccurs="0"/>
                <xsd:element ref="ns3:Key_x0020_Document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6:TaxCatchAll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a9e46-25ac-4d3a-8ff6-744d3be1bed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889a8-a4fb-419a-b026-e47c6650ccc5" elementFormDefault="qualified">
    <xsd:import namespace="http://schemas.microsoft.com/office/2006/documentManagement/types"/>
    <xsd:import namespace="http://schemas.microsoft.com/office/infopath/2007/PartnerControls"/>
    <xsd:element name="PLC_x0020_Stage" ma:index="11" nillable="true" ma:displayName="PLC Stage" ma:format="Dropdown" ma:internalName="PLC_x0020_Stage">
      <xsd:simpleType>
        <xsd:restriction base="dms:Choice">
          <xsd:enumeration value="Initiate"/>
          <xsd:enumeration value="Realize"/>
          <xsd:enumeration value="Close"/>
        </xsd:restriction>
      </xsd:simpleType>
    </xsd:element>
    <xsd:element name="Document_x0020_Type" ma:index="12" nillable="true" ma:displayName="Document Type" ma:format="Dropdown" ma:internalName="Document_x0020_Type">
      <xsd:simpleType>
        <xsd:restriction base="dms:Choice">
          <xsd:enumeration value="Project Nota"/>
          <xsd:enumeration value="List"/>
          <xsd:enumeration value="Contract"/>
          <xsd:enumeration value="Procedure"/>
          <xsd:enumeration value="Template"/>
          <xsd:enumeration value="Form"/>
          <xsd:enumeration value="Specifications"/>
          <xsd:enumeration value="Planning"/>
          <xsd:enumeration value="Budget"/>
          <xsd:enumeration value="Instructions"/>
        </xsd:restriction>
      </xsd:simpleType>
    </xsd:element>
    <xsd:element name="Document_x0020_Status" ma:index="13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Key_x0020_Document" ma:index="14" nillable="true" ma:displayName="Key Document" ma:default="Non-Key" ma:format="Dropdown" ma:internalName="Key_x0020_Document">
      <xsd:simpleType>
        <xsd:restriction base="dms:Choice">
          <xsd:enumeration value="key"/>
          <xsd:enumeration value="Non-Ke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16e08-eef4-4b31-b689-43d25e16a01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cb16-a1a9-4cb3-943b-288698dbff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52bfcb8-bce2-4279-b723-8ab1d206d0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e90e8-ea09-4ab7-8875-1906d0bac9c7" elementFormDefault="qualified">
    <xsd:import namespace="http://schemas.microsoft.com/office/2006/documentManagement/types"/>
    <xsd:import namespace="http://schemas.microsoft.com/office/infopath/2007/PartnerControls"/>
    <xsd:element name="TaxCatchAll" ma:index="29" nillable="true" ma:displayName="Taxonomy Catch All Column" ma:hidden="true" ma:list="{03d30114-27b8-4cd8-ba29-ad4f3390076f}" ma:internalName="TaxCatchAll" ma:showField="CatchAllData" ma:web="ff2593d2-b348-487c-9458-5a04a99c42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s q m i d = " c 8 0 0 3 6 8 4 - a 9 e 5 - 4 9 7 b - 8 e c 9 - 0 2 c 8 0 0 e c e b 6 9 "   x m l n s = " h t t p : / / s c h e m a s . m i c r o s o f t . c o m / D a t a M a s h u p " > A A A A A O 4 D A A B Q S w M E F A A C A A g A K Y Z y W Y 6 G y O G m A A A A 9 w A A A B I A H A B D b 2 5 m a W c v U G F j a 2 F n Z S 5 4 b W w g o h g A K K A U A A A A A A A A A A A A A A A A A A A A A A A A A A A A h Y 9 B C s I w F E S v U r J v k k Y R K b 8 p K O 4 s C I K 4 D T G 2 w f Z X m t T 2 b i 4 8 k l e w o l V 3 L u f N W 8 z c r z d I + 6 o M L q Z x t s a E R J S T w K C u D x b z h L T + G M 5 J K m G j 9 E n l J h h k d H H v D g k p v D / H j H V d R 7 s J r Z u c C c 4 j t s / W W 1 2 Y S p G P b P / L o U X n F W p D J O x e Y 6 S g k Z h R M e W C c m A j h c z i 1 x D D 4 G f 7 A 2 H Z l r 5 t j D Q Y L l b A x g j s f U I + A F B L A w Q U A A I A C A A p h n J Z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K Y Z y W U u z + a X v A A A A o Q I A A B M A H A B G b 3 J t d W x h c y 9 T Z W N 0 a W 9 u M S 5 t I K I Y A C i g F A A A A A A A A A A A A A A A A A A A A A A A A A A A A O W Q v W r D M B S F d 4 H f Q a h L A s Z Q K F 1 C J r e F L K n b q G Q I I c j u T W y i H 3 N 1 D S n G 7 1 4 5 C i 2 k 3 T p W i 8 T 5 7 j m S j o e K G m f 5 K u 6 3 M 8 Z 8 r R D e e f G y k + C J z 7 k G S h g P a + U 6 r C A o j 6 c K d J Z 3 i G B p 7 f B Y O n e c T P v N U h m Y i 4 t V b I d N 7 i y F m W 0 a E 2 5 E X i t 7 C P H y o w U R o q Q q N W Q S l f V 7 h y Z 3 u j N 2 h H 4 S r 0 v 7 X s j G g E g 5 B Z l T O A 8 p j 6 I n a A N Y W L q / y 0 Z X J O O 7 2 1 r 5 b x O c 6 I y e V E U O f 1 p e F X 0 N 2 8 6 U g G e 5 Q L d v 9 D U Z p g l r 7 K 8 / m i U s u W p w 9 1 Y 8 P K + X f y j y k v A v + / w E U E s B A i 0 A F A A C A A g A K Y Z y W Y 6 G y O G m A A A A 9 w A A A B I A A A A A A A A A A A A A A A A A A A A A A E N v b m Z p Z y 9 Q Y W N r Y W d l L n h t b F B L A Q I t A B Q A A g A I A C m G c l l T c j g s m w A A A O E A A A A T A A A A A A A A A A A A A A A A A P I A A A B b Q 2 9 u d G V u d F 9 U e X B l c 1 0 u e G 1 s U E s B A i 0 A F A A C A A g A K Y Z y W U u z + a X v A A A A o Q I A A B M A A A A A A A A A A A A A A A A A 2 g E A A E Z v c m 1 1 b G F z L 1 N l Y 3 R p b 2 4 x L m 1 Q S w U G A A A A A A M A A w D C A A A A F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x U A A A A A A A C F F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F F f V G V z d D w v S X R l b V B h d G g + P C 9 J d G V t T G 9 j Y X R p b 2 4 + P F N 0 Y W J s Z U V u d H J p Z X M + P E V u d H J 5 I F R 5 c G U 9 I k J 1 Z m Z l c k 5 l e H R S Z W Z y Z X N o I i B W Y W x 1 Z T 0 i b D E i I C 8 + P E V u d H J 5 I F R 5 c G U 9 I k Z p b G x F b m F i b G V k I i B W Y W x 1 Z T 0 i b D A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T E t M T h U M T U 6 M j M 6 M T A u N T M y N z I 0 O V o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m R m M z Q y N 2 M t Y W Q 2 Y y 0 0 Z m I x L T g 0 Z j g t Y W V m N W E 5 Z T c w N 2 N i I i A v P j x F b n R y e S B U e X B l P S J S Z W N v d m V y e V R h c m d l d E N v b H V t b i I g V m F s d W U 9 I m w x N i I g L z 4 8 R W 5 0 c n k g V H l w Z T 0 i U m V j b 3 Z l c n l U Y X J n Z X R S b 3 c i I F Z h b H V l P S J s M S I g L z 4 8 R W 5 0 c n k g V H l w Z T 0 i U m V j b 3 Z l c n l U Y X J n Z X R T a G V l d C I g V m F s d W U 9 I n N T a G V l d D E i I C 8 + P E V u d H J 5 I F R 5 c G U 9 I k Z p b G x D b 2 x 1 b W 5 U e X B l c y I g V m F s d W U 9 I n N D Z 0 1 H Q X d V R k F B P T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E V y c m 9 y Q 2 9 1 b n Q i I F Z h b H V l P S J s M C I g L z 4 8 R W 5 0 c n k g V H l w Z T 0 i R m l s b E N v b H V t b k 5 h b W V z I i B W Y W x 1 Z T 0 i c 1 s m c X V v d D t U a W 1 l J n F 1 b 3 Q 7 L C Z x d W 9 0 O 1 R p b W V z d G V w J n F 1 b 3 Q 7 L C Z x d W 9 0 O 1 R l c 3 Q g c G h h c 2 U m c X V v d D s s J n F 1 b 3 Q 7 R m F j d G 9 y J n F 1 b 3 Q 7 L C Z x d W 9 0 O 1 J h d G U m c X V v d D s s J n F 1 b 3 Q 7 U H J v Z m l s Z S Z x d W 9 0 O y w m c X V v d D t R S C Z x d W 9 0 O 1 0 i I C 8 + P E V u d H J 5 I F R 5 c G U 9 I k Z p b G x F c n J v c k N v Z G U i I F Z h b H V l P S J z V W 5 r b m 9 3 b i I g L z 4 8 R W 5 0 c n k g V H l w Z T 0 i R m l s b E N v d W 5 0 I i B W Y W x 1 Z T 0 i b D E 1 N z Y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R X 1 R l c 3 Q v Q 2 h h b m d l Z C B U e X B l L n t U a W 1 l L D B 9 J n F 1 b 3 Q 7 L C Z x d W 9 0 O 1 N l Y 3 R p b 2 4 x L 1 B R X 1 R l c 3 Q v Q 2 h h b m d l Z C B U e X B l L n t U a W 1 l c 3 R l c C w x f S Z x d W 9 0 O y w m c X V v d D t T Z W N 0 a W 9 u M S 9 Q U V 9 U Z X N 0 L 0 N o Y W 5 n Z W Q g V H l w Z S 5 7 V G V z d C B w a G F z Z S w y f S Z x d W 9 0 O y w m c X V v d D t T Z W N 0 a W 9 u M S 9 Q U V 9 U Z X N 0 L 0 N o Y W 5 n Z W Q g V H l w Z S 5 7 R m F j d G 9 y L D N 9 J n F 1 b 3 Q 7 L C Z x d W 9 0 O 1 N l Y 3 R p b 2 4 x L 1 B R X 1 R l c 3 Q v Q 2 h h b m d l Z C B U e X B l L n t S Y X R l L D R 9 J n F 1 b 3 Q 7 L C Z x d W 9 0 O 1 N l Y 3 R p b 2 4 x L 1 B R X 1 R l c 3 Q v Q 2 h h b m d l Z C B U e X B l L n t Q c m 9 m a W x l L D V 9 J n F 1 b 3 Q 7 L C Z x d W 9 0 O 1 N l Y 3 R p b 2 4 x L 1 B R X 1 R l c 3 Q v U 2 9 1 c m N l L n t R S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Q U V 9 U Z X N 0 L 0 N o Y W 5 n Z W Q g V H l w Z S 5 7 V G l t Z S w w f S Z x d W 9 0 O y w m c X V v d D t T Z W N 0 a W 9 u M S 9 Q U V 9 U Z X N 0 L 0 N o Y W 5 n Z W Q g V H l w Z S 5 7 V G l t Z X N 0 Z X A s M X 0 m c X V v d D s s J n F 1 b 3 Q 7 U 2 V j d G l v b j E v U F F f V G V z d C 9 D a G F u Z 2 V k I F R 5 c G U u e 1 R l c 3 Q g c G h h c 2 U s M n 0 m c X V v d D s s J n F 1 b 3 Q 7 U 2 V j d G l v b j E v U F F f V G V z d C 9 D a G F u Z 2 V k I F R 5 c G U u e 0 Z h Y 3 R v c i w z f S Z x d W 9 0 O y w m c X V v d D t T Z W N 0 a W 9 u M S 9 Q U V 9 U Z X N 0 L 0 N o Y W 5 n Z W Q g V H l w Z S 5 7 U m F 0 Z S w 0 f S Z x d W 9 0 O y w m c X V v d D t T Z W N 0 a W 9 u M S 9 Q U V 9 U Z X N 0 L 0 N o Y W 5 n Z W Q g V H l w Z S 5 7 U H J v Z m l s Z S w 1 f S Z x d W 9 0 O y w m c X V v d D t T Z W N 0 a W 9 u M S 9 Q U V 9 U Z X N 0 L 1 N v d X J j Z S 5 7 U U g s N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F F f V G V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V 9 U Z X N 0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R X 1 R l c 3 R f V V B E T 1 d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k Z p b G x M Y X N 0 V X B k Y X R l Z C I g V m F s d W U 9 I m Q y M D I z L T E x L T I x V D E 1 O j U x O j U 2 L j Q z M T Y x N z N a I i A v P j x F b n R y e S B U e X B l P S J G a W x s Q 2 9 s d W 1 u V H l w Z X M i I F Z h b H V l P S J z Q 2 d N R 0 F 3 V U Y i I C 8 + P E V u d H J 5 I F R 5 c G U 9 I l J l Y 2 9 2 Z X J 5 V G F y Z 2 V 0 U 2 h l Z X Q i I F Z h b H V l P S J z U F E g V E V T V C B V U C B h b m Q g R E 9 X T i I g L z 4 8 R W 5 0 c n k g V H l w Z T 0 i U m V j b 3 Z l c n l U Y X J n Z X R D b 2 x 1 b W 4 i I F Z h b H V l P S J s M T c i I C 8 + P E V u d H J 5 I F R 5 c G U 9 I l J l Y 2 9 2 Z X J 5 V G F y Z 2 V 0 U m 9 3 I i B W Y W x 1 Z T 0 i b D I z I i A v P j x F b n R y e S B U e X B l P S J R d W V y e U l E I i B W Y W x 1 Z T 0 i c 2 Z m M G U x M z A w L T Z j N j Y t N D I z N i 1 i M j l m L T k 0 Z D M 4 M j h m Z j A 0 Y y I g L z 4 8 R W 5 0 c n k g V H l w Z T 0 i R m l s b E V y c m 9 y Q 2 9 k Z S I g V m F s d W U 9 I n N V b m t u b 3 d u I i A v P j x F b n R y e S B U e X B l P S J G a W x s Q 2 9 s d W 1 u T m F t Z X M i I F Z h b H V l P S J z W y Z x d W 9 0 O 1 R p b W U m c X V v d D s s J n F 1 b 3 Q 7 V G l t Z X N 0 Z X A m c X V v d D s s J n F 1 b 3 Q 7 V G V z d C B w a G F z Z S Z x d W 9 0 O y w m c X V v d D t G Y W N 0 b 3 I m c X V v d D s s J n F 1 b 3 Q 7 U m F 0 Z S Z x d W 9 0 O y w m c X V v d D t Q c m 9 m a W x l J n F 1 b 3 Q 7 X S I g L z 4 8 R W 5 0 c n k g V H l w Z T 0 i R m l s b E N v d W 5 0 I i B W Y W x 1 Z T 0 i b D E 1 N z Y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F F f V G V z d F 9 V U E R P V 0 4 v Q 2 h h b m d l Z C B U e X B l L n t U a W 1 l L D B 9 J n F 1 b 3 Q 7 L C Z x d W 9 0 O 1 N l Y 3 R p b 2 4 x L 1 B R X 1 R l c 3 R f V V B E T 1 d O L 0 N o Y W 5 n Z W Q g V H l w Z S 5 7 V G l t Z X N 0 Z X A s M X 0 m c X V v d D s s J n F 1 b 3 Q 7 U 2 V j d G l v b j E v U F F f V G V z d F 9 V U E R P V 0 4 v Q 2 h h b m d l Z C B U e X B l L n t U Z X N 0 I H B o Y X N l L D J 9 J n F 1 b 3 Q 7 L C Z x d W 9 0 O 1 N l Y 3 R p b 2 4 x L 1 B R X 1 R l c 3 R f V V B E T 1 d O L 0 N o Y W 5 n Z W Q g V H l w Z S 5 7 R m F j d G 9 y L D N 9 J n F 1 b 3 Q 7 L C Z x d W 9 0 O 1 N l Y 3 R p b 2 4 x L 1 B R X 1 R l c 3 R f V V B E T 1 d O L 0 N o Y W 5 n Z W Q g V H l w Z S 5 7 U m F 0 Z S w 0 f S Z x d W 9 0 O y w m c X V v d D t T Z W N 0 a W 9 u M S 9 Q U V 9 U Z X N 0 X 1 V Q R E 9 X T i 9 D a G F u Z 2 V k I F R 5 c G U u e 1 B y b 2 Z p b G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U F F f V G V z d F 9 V U E R P V 0 4 v Q 2 h h b m d l Z C B U e X B l L n t U a W 1 l L D B 9 J n F 1 b 3 Q 7 L C Z x d W 9 0 O 1 N l Y 3 R p b 2 4 x L 1 B R X 1 R l c 3 R f V V B E T 1 d O L 0 N o Y W 5 n Z W Q g V H l w Z S 5 7 V G l t Z X N 0 Z X A s M X 0 m c X V v d D s s J n F 1 b 3 Q 7 U 2 V j d G l v b j E v U F F f V G V z d F 9 V U E R P V 0 4 v Q 2 h h b m d l Z C B U e X B l L n t U Z X N 0 I H B o Y X N l L D J 9 J n F 1 b 3 Q 7 L C Z x d W 9 0 O 1 N l Y 3 R p b 2 4 x L 1 B R X 1 R l c 3 R f V V B E T 1 d O L 0 N o Y W 5 n Z W Q g V H l w Z S 5 7 R m F j d G 9 y L D N 9 J n F 1 b 3 Q 7 L C Z x d W 9 0 O 1 N l Y 3 R p b 2 4 x L 1 B R X 1 R l c 3 R f V V B E T 1 d O L 0 N o Y W 5 n Z W Q g V H l w Z S 5 7 U m F 0 Z S w 0 f S Z x d W 9 0 O y w m c X V v d D t T Z W N 0 a W 9 u M S 9 Q U V 9 U Z X N 0 X 1 V Q R E 9 X T i 9 D a G F u Z 2 V k I F R 5 c G U u e 1 B y b 2 Z p b G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R X 1 R l c 3 R f V V B E T 1 d O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R X 1 R l c 3 R f V V B E T 1 d O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F p i 7 B K g / V H m z x U 5 g j 6 W o w A A A A A A g A A A A A A A 2 Y A A M A A A A A Q A A A A l L O F x T g S d 3 5 H W v C P / D l P o A A A A A A E g A A A o A A A A B A A A A A S B 0 T j K 9 b u S W f G o p 4 Z 5 u 8 i U A A A A E Z b Q b j R N 5 o K N V I C R 7 n D n 2 w K L 4 U C v 3 t D b j Z C G l u B O a k 2 2 e a u / T P M V H I O h 5 f u l U G M n h 0 Q A u O O 9 E d E N 8 l X S M 6 J k Y t G Y M + R I 1 R + V W 7 + T / K e I g H b F A A A A J X X U u p Z p / C i z F P C 9 t k 3 U a n + q L R 8 < / D a t a M a s h u p > 
</file>

<file path=customXml/itemProps1.xml><?xml version="1.0" encoding="utf-8"?>
<ds:datastoreItem xmlns:ds="http://schemas.openxmlformats.org/officeDocument/2006/customXml" ds:itemID="{BE47009B-8A1A-422A-AC4A-749AA2C502AE}">
  <ds:schemaRefs>
    <ds:schemaRef ds:uri="http://schemas.microsoft.com/office/2006/metadata/properties"/>
    <ds:schemaRef ds:uri="http://schemas.microsoft.com/office/infopath/2007/PartnerControls"/>
    <ds:schemaRef ds:uri="f378cb16-a1a9-4cb3-943b-288698dbffc8"/>
    <ds:schemaRef ds:uri="b18889a8-a4fb-419a-b026-e47c6650ccc5"/>
    <ds:schemaRef ds:uri="518e90e8-ea09-4ab7-8875-1906d0bac9c7"/>
  </ds:schemaRefs>
</ds:datastoreItem>
</file>

<file path=customXml/itemProps2.xml><?xml version="1.0" encoding="utf-8"?>
<ds:datastoreItem xmlns:ds="http://schemas.openxmlformats.org/officeDocument/2006/customXml" ds:itemID="{B59BFD4F-4C8B-4181-8152-EFECA70E43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4C78B-DF1B-4C23-8A7F-2681594F240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EE95107-EBBA-4006-897E-C6F2D078B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a9e46-25ac-4d3a-8ff6-744d3be1bed2"/>
    <ds:schemaRef ds:uri="b18889a8-a4fb-419a-b026-e47c6650ccc5"/>
    <ds:schemaRef ds:uri="7d516e08-eef4-4b31-b689-43d25e16a01e"/>
    <ds:schemaRef ds:uri="f378cb16-a1a9-4cb3-943b-288698dbffc8"/>
    <ds:schemaRef ds:uri="518e90e8-ea09-4ab7-8875-1906d0bac9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38DC471-BB7D-4FE8-8D34-039B5F1EA2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Request Details</vt:lpstr>
      <vt:lpstr>PQ TEST 1 DIRECTION</vt:lpstr>
      <vt:lpstr>PQ TEST UP and DOWN</vt:lpstr>
      <vt:lpstr>Test_type</vt:lpstr>
    </vt:vector>
  </TitlesOfParts>
  <Manager/>
  <Company>Elia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Tonnoir Adrien</dc:creator>
  <cp:keywords/>
  <dc:description/>
  <cp:lastModifiedBy>Vidales Ferro Carlos</cp:lastModifiedBy>
  <cp:revision/>
  <dcterms:created xsi:type="dcterms:W3CDTF">2020-02-04T12:38:15Z</dcterms:created>
  <dcterms:modified xsi:type="dcterms:W3CDTF">2024-11-21T09:21:35Z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0x010100FDAEBFD6AB86D64FA0D9D52F56D3A106</vt:lpwstr>
  </property>
  <property fmtid="{D5CDD505-2E9C-101B-9397-08002B2CF9AE}" pid="3" name="MediaServiceImageTags">
    <vt:lpwstr/>
  </property>
</Properties>
</file>