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hhf253\OneDrive - ELIA GROUP\Documents\"/>
    </mc:Choice>
  </mc:AlternateContent>
  <xr:revisionPtr revIDLastSave="0" documentId="13_ncr:1_{6FBB11B2-3291-4E40-ABDA-A6A3A0B3DE41}" xr6:coauthVersionLast="47" xr6:coauthVersionMax="47" xr10:uidLastSave="{00000000-0000-0000-0000-000000000000}"/>
  <bookViews>
    <workbookView xWindow="-110" yWindow="-110" windowWidth="19420" windowHeight="10420" xr2:uid="{BBBF6939-5D22-4A15-95F8-5857B7D0AFB0}"/>
  </bookViews>
  <sheets>
    <sheet name="Sheet1" sheetId="1" r:id="rId1"/>
  </sheets>
  <externalReferences>
    <externalReference r:id="rId2"/>
  </externalReferences>
  <definedNames>
    <definedName name="_xlnm.Print_Area" localSheetId="0">Sheet1!$A$1:$Q$51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 l="1"/>
  <c r="C23" i="1"/>
  <c r="C11" i="1"/>
  <c r="C10" i="1"/>
</calcChain>
</file>

<file path=xl/sharedStrings.xml><?xml version="1.0" encoding="utf-8"?>
<sst xmlns="http://schemas.openxmlformats.org/spreadsheetml/2006/main" count="86" uniqueCount="24">
  <si>
    <t>% of qh</t>
  </si>
  <si>
    <t>Spread</t>
  </si>
  <si>
    <t>Main component = Cap</t>
  </si>
  <si>
    <t>Imbalance price set by Floor</t>
  </si>
  <si>
    <t>Imbalance price set by Cap</t>
  </si>
  <si>
    <t>Main component = Floor</t>
  </si>
  <si>
    <t>Mean</t>
  </si>
  <si>
    <t>MEDIAN</t>
  </si>
  <si>
    <t>Max</t>
  </si>
  <si>
    <t>Std deviation</t>
  </si>
  <si>
    <t>75th percentile</t>
  </si>
  <si>
    <t>90th percentile</t>
  </si>
  <si>
    <t>95th percentile</t>
  </si>
  <si>
    <t>99th percentile</t>
  </si>
  <si>
    <t>Positive SI</t>
  </si>
  <si>
    <t>Negative SI</t>
  </si>
  <si>
    <t>Main component = dead band</t>
  </si>
  <si>
    <t>Imbalance price set by deadband</t>
  </si>
  <si>
    <t>All SI</t>
  </si>
  <si>
    <t>Alpha not equal to zero</t>
  </si>
  <si>
    <t>Imbalance price alpha component</t>
  </si>
  <si>
    <t>Activations in both directions</t>
  </si>
  <si>
    <t>Imbalance price evaluation - quarterly report n°1</t>
  </si>
  <si>
    <t>In the article 2 ("implementation plan") of the T&amp;C BRP approved by CREG on March 28th 2024, Elia committed to provide market parties and the CREG with quarterly reports containing a number of key statistical indicators that will make it possible to assess the impact of some components of the imbalance price (e.g. cap/floor/dead band/alpha/aFRR component taking into account all the optimization cycles) and to monitor their evolutions.
Elia refers to the evaluation plan published on CREG website, in the annex 4 of CREG decision (B)2764  (https://www.creg.be/fr/publications/decision-b2764) for the detailed explanation of the indicators calculated in this report. 
This report is based on data observed from 26th November 2024 (date of Elia connection to Picasso) to 24th February 2025. Elia would like to draw the attention of the reader on the fact that the below indicators are calculated based on some data that are not yet validated, and hence not yet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</si>
</sst>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b/>
      <sz val="11"/>
      <color theme="1"/>
      <name val="Aptos Narrow"/>
      <family val="2"/>
      <scheme val="minor"/>
    </font>
    <font>
      <sz val="14"/>
      <color theme="1"/>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4.9989318521683403E-2"/>
        <bgColor indexed="64"/>
      </patternFill>
    </fill>
  </fills>
  <borders count="23">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0" fillId="2" borderId="0" xfId="0" applyFill="1"/>
    <xf numFmtId="0" fontId="0" fillId="2" borderId="1" xfId="0" applyFill="1" applyBorder="1"/>
    <xf numFmtId="0" fontId="0" fillId="2" borderId="4" xfId="0" applyFill="1" applyBorder="1"/>
    <xf numFmtId="0" fontId="1" fillId="3" borderId="5" xfId="0" applyFont="1" applyFill="1" applyBorder="1" applyAlignment="1">
      <alignment horizontal="center"/>
    </xf>
    <xf numFmtId="0" fontId="1" fillId="3" borderId="6" xfId="0" applyFont="1" applyFill="1" applyBorder="1"/>
    <xf numFmtId="9" fontId="0" fillId="2" borderId="8" xfId="0" applyNumberFormat="1" applyFill="1" applyBorder="1" applyAlignment="1">
      <alignment horizontal="center"/>
    </xf>
    <xf numFmtId="0" fontId="1" fillId="3" borderId="9" xfId="0" applyFont="1" applyFill="1" applyBorder="1"/>
    <xf numFmtId="0" fontId="1" fillId="2" borderId="6" xfId="0" applyFont="1" applyFill="1" applyBorder="1"/>
    <xf numFmtId="0" fontId="1" fillId="2" borderId="0" xfId="0" applyFont="1" applyFill="1"/>
    <xf numFmtId="2" fontId="0" fillId="2" borderId="8" xfId="0" applyNumberFormat="1" applyFill="1" applyBorder="1" applyAlignment="1">
      <alignment horizontal="center"/>
    </xf>
    <xf numFmtId="0" fontId="1" fillId="2" borderId="9" xfId="0" quotePrefix="1" applyFont="1" applyFill="1" applyBorder="1" applyAlignment="1">
      <alignment horizontal="left"/>
    </xf>
    <xf numFmtId="0" fontId="1" fillId="2" borderId="12" xfId="0" applyFont="1" applyFill="1" applyBorder="1"/>
    <xf numFmtId="2" fontId="0" fillId="2" borderId="11" xfId="0" applyNumberFormat="1" applyFill="1" applyBorder="1" applyAlignment="1">
      <alignment horizontal="center"/>
    </xf>
    <xf numFmtId="0" fontId="1" fillId="3" borderId="9" xfId="0" quotePrefix="1" applyFont="1" applyFill="1" applyBorder="1" applyAlignment="1">
      <alignment horizontal="left"/>
    </xf>
    <xf numFmtId="0" fontId="1" fillId="3" borderId="2" xfId="0" applyFont="1" applyFill="1" applyBorder="1" applyAlignment="1">
      <alignment horizontal="center"/>
    </xf>
    <xf numFmtId="0" fontId="1" fillId="3" borderId="3" xfId="0" applyFont="1" applyFill="1" applyBorder="1" applyAlignment="1">
      <alignment horizontal="center"/>
    </xf>
    <xf numFmtId="9" fontId="0" fillId="2" borderId="10" xfId="0" applyNumberFormat="1" applyFill="1" applyBorder="1" applyAlignment="1">
      <alignment horizontal="center"/>
    </xf>
    <xf numFmtId="9" fontId="0" fillId="2" borderId="11" xfId="0" applyNumberFormat="1" applyFill="1" applyBorder="1" applyAlignment="1">
      <alignment horizontal="center"/>
    </xf>
    <xf numFmtId="0" fontId="0" fillId="4" borderId="12" xfId="0" applyFill="1" applyBorder="1" applyAlignment="1">
      <alignment horizontal="center"/>
    </xf>
    <xf numFmtId="0" fontId="1" fillId="3" borderId="6" xfId="0" quotePrefix="1" applyFont="1" applyFill="1" applyBorder="1" applyAlignment="1">
      <alignment horizontal="center"/>
    </xf>
    <xf numFmtId="0" fontId="1" fillId="3" borderId="0" xfId="0" applyFont="1" applyFill="1" applyAlignment="1">
      <alignment horizontal="center"/>
    </xf>
    <xf numFmtId="9" fontId="0" fillId="2" borderId="7" xfId="0" applyNumberFormat="1" applyFill="1" applyBorder="1" applyAlignment="1">
      <alignment horizontal="center"/>
    </xf>
    <xf numFmtId="9" fontId="0" fillId="2" borderId="8" xfId="0" applyNumberFormat="1" applyFill="1" applyBorder="1" applyAlignment="1">
      <alignment horizontal="center"/>
    </xf>
    <xf numFmtId="0" fontId="0" fillId="2" borderId="16" xfId="0" applyFill="1"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liagroup-my.sharepoint.com/personal/ga0009_belgrid_net/Documents/Documents/Projects/European%20Balancing%20platform/Imbalance%20price/Imbalance%20price%20-%20Evaluation%20plan_20250224.xlsx" TargetMode="External"/><Relationship Id="rId1" Type="http://schemas.openxmlformats.org/officeDocument/2006/relationships/externalLinkPath" Target="https://eliagroup-my.sharepoint.com/personal/ga0009_belgrid_net/Documents/Documents/Projects/European%20Balancing%20platform/Imbalance%20price/Imbalance%20price%20-%20Evaluation%20plan_20250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set"/>
      <sheetName val="Evaluation cap &amp; floor &amp; db &amp; a"/>
      <sheetName val="Floor"/>
      <sheetName val="alpha"/>
      <sheetName val="Cap"/>
      <sheetName val="Deadband"/>
      <sheetName val="Summary result"/>
    </sheetNames>
    <sheetDataSet>
      <sheetData sheetId="0"/>
      <sheetData sheetId="1">
        <row r="8">
          <cell r="C8">
            <v>0.12669735327963175</v>
          </cell>
        </row>
        <row r="18">
          <cell r="C18">
            <v>0.14131185270425778</v>
          </cell>
        </row>
        <row r="30">
          <cell r="C30">
            <v>0.20161104718066744</v>
          </cell>
        </row>
        <row r="43">
          <cell r="B43">
            <v>0.19344073647871116</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F0DBA-EBB3-4041-AFD8-9A2CD4C55AE5}">
  <dimension ref="B1:Q50"/>
  <sheetViews>
    <sheetView showGridLines="0" tabSelected="1" zoomScale="80" zoomScaleNormal="80" workbookViewId="0">
      <selection activeCell="S7" sqref="S7"/>
    </sheetView>
  </sheetViews>
  <sheetFormatPr defaultRowHeight="14.5" x14ac:dyDescent="0.35"/>
  <cols>
    <col min="1" max="1" width="8.7265625" style="1"/>
    <col min="2" max="2" width="26.54296875" style="1" bestFit="1" customWidth="1"/>
    <col min="3" max="6" width="8.7265625" style="1"/>
    <col min="7" max="7" width="23.453125" style="1" bestFit="1" customWidth="1"/>
    <col min="8" max="8" width="23.453125" style="1" customWidth="1"/>
    <col min="9" max="9" width="9.1796875" style="1" customWidth="1"/>
    <col min="10" max="10" width="8.7265625" style="1"/>
    <col min="11" max="11" width="29.6328125" style="1" customWidth="1"/>
    <col min="12" max="14" width="8.7265625" style="1"/>
    <col min="15" max="15" width="38" style="1" customWidth="1"/>
    <col min="16" max="16384" width="8.7265625" style="1"/>
  </cols>
  <sheetData>
    <row r="1" spans="2:13" ht="15" thickBot="1" x14ac:dyDescent="0.4"/>
    <row r="2" spans="2:13" ht="28" customHeight="1" thickBot="1" x14ac:dyDescent="0.4">
      <c r="F2" s="33" t="s">
        <v>22</v>
      </c>
      <c r="G2" s="34"/>
      <c r="H2" s="34"/>
      <c r="I2" s="34"/>
      <c r="J2" s="35"/>
    </row>
    <row r="4" spans="2:13" x14ac:dyDescent="0.35">
      <c r="C4" s="24" t="s">
        <v>23</v>
      </c>
      <c r="D4" s="25"/>
      <c r="E4" s="25"/>
      <c r="F4" s="25"/>
      <c r="G4" s="25"/>
      <c r="H4" s="25"/>
      <c r="I4" s="25"/>
      <c r="J4" s="25"/>
      <c r="K4" s="26"/>
    </row>
    <row r="5" spans="2:13" x14ac:dyDescent="0.35">
      <c r="C5" s="27"/>
      <c r="D5" s="28"/>
      <c r="E5" s="28"/>
      <c r="F5" s="28"/>
      <c r="G5" s="28"/>
      <c r="H5" s="28"/>
      <c r="I5" s="28"/>
      <c r="J5" s="28"/>
      <c r="K5" s="29"/>
    </row>
    <row r="6" spans="2:13" ht="87.5" customHeight="1" x14ac:dyDescent="0.35">
      <c r="C6" s="30"/>
      <c r="D6" s="31"/>
      <c r="E6" s="31"/>
      <c r="F6" s="31"/>
      <c r="G6" s="31"/>
      <c r="H6" s="31"/>
      <c r="I6" s="31"/>
      <c r="J6" s="31"/>
      <c r="K6" s="32"/>
    </row>
    <row r="8" spans="2:13" ht="15" thickBot="1" x14ac:dyDescent="0.4"/>
    <row r="9" spans="2:13" x14ac:dyDescent="0.35">
      <c r="B9" s="2"/>
      <c r="C9" s="15" t="s">
        <v>0</v>
      </c>
      <c r="D9" s="16"/>
      <c r="G9" s="2"/>
      <c r="H9" s="3"/>
      <c r="I9" s="4" t="s">
        <v>1</v>
      </c>
      <c r="K9" s="2"/>
      <c r="L9" s="3"/>
      <c r="M9" s="4" t="s">
        <v>1</v>
      </c>
    </row>
    <row r="10" spans="2:13" x14ac:dyDescent="0.35">
      <c r="B10" s="5" t="s">
        <v>2</v>
      </c>
      <c r="C10" s="22">
        <f>'[1]Evaluation cap &amp; floor &amp; db &amp; a'!C8</f>
        <v>0.12669735327963175</v>
      </c>
      <c r="D10" s="23"/>
      <c r="G10" s="20" t="s">
        <v>3</v>
      </c>
      <c r="H10" s="21"/>
      <c r="I10" s="6"/>
      <c r="K10" s="20" t="s">
        <v>4</v>
      </c>
      <c r="L10" s="21"/>
      <c r="M10" s="6"/>
    </row>
    <row r="11" spans="2:13" ht="15" thickBot="1" x14ac:dyDescent="0.4">
      <c r="B11" s="7" t="s">
        <v>5</v>
      </c>
      <c r="C11" s="17">
        <f>'[1]Evaluation cap &amp; floor &amp; db &amp; a'!C18</f>
        <v>0.14131185270425778</v>
      </c>
      <c r="D11" s="18"/>
      <c r="G11" s="8"/>
      <c r="H11" s="9"/>
      <c r="I11" s="6"/>
      <c r="K11" s="8"/>
      <c r="L11" s="9"/>
      <c r="M11" s="6"/>
    </row>
    <row r="12" spans="2:13" x14ac:dyDescent="0.35">
      <c r="G12" s="8" t="s">
        <v>6</v>
      </c>
      <c r="H12" s="9"/>
      <c r="I12" s="10">
        <v>43.073496815286603</v>
      </c>
      <c r="K12" s="8" t="s">
        <v>6</v>
      </c>
      <c r="L12" s="9"/>
      <c r="M12" s="10">
        <v>51.703563527653202</v>
      </c>
    </row>
    <row r="13" spans="2:13" x14ac:dyDescent="0.35">
      <c r="G13" s="8" t="s">
        <v>7</v>
      </c>
      <c r="H13" s="9"/>
      <c r="I13" s="10">
        <v>39.256</v>
      </c>
      <c r="K13" s="8" t="s">
        <v>7</v>
      </c>
      <c r="L13" s="9"/>
      <c r="M13" s="10">
        <v>36.5015</v>
      </c>
    </row>
    <row r="14" spans="2:13" x14ac:dyDescent="0.35">
      <c r="G14" s="8" t="s">
        <v>8</v>
      </c>
      <c r="H14" s="9"/>
      <c r="I14" s="10">
        <v>307.5</v>
      </c>
      <c r="K14" s="8" t="s">
        <v>8</v>
      </c>
      <c r="L14" s="9"/>
      <c r="M14" s="10">
        <v>2490.2269999999999</v>
      </c>
    </row>
    <row r="15" spans="2:13" x14ac:dyDescent="0.35">
      <c r="G15" s="8" t="s">
        <v>9</v>
      </c>
      <c r="H15" s="9"/>
      <c r="I15" s="10">
        <v>32.866513802919997</v>
      </c>
      <c r="K15" s="8" t="s">
        <v>9</v>
      </c>
      <c r="L15" s="9"/>
      <c r="M15" s="10">
        <v>88.164971523861794</v>
      </c>
    </row>
    <row r="16" spans="2:13" x14ac:dyDescent="0.35">
      <c r="G16" s="8" t="s">
        <v>10</v>
      </c>
      <c r="H16" s="9"/>
      <c r="I16" s="10">
        <v>59.02</v>
      </c>
      <c r="K16" s="8" t="s">
        <v>10</v>
      </c>
      <c r="L16" s="9"/>
      <c r="M16" s="10">
        <v>71.215000000000003</v>
      </c>
    </row>
    <row r="17" spans="2:13" x14ac:dyDescent="0.35">
      <c r="G17" s="8" t="s">
        <v>11</v>
      </c>
      <c r="H17" s="9"/>
      <c r="I17" s="10">
        <v>79.329800000000006</v>
      </c>
      <c r="K17" s="8" t="s">
        <v>11</v>
      </c>
      <c r="L17" s="9"/>
      <c r="M17" s="10">
        <v>103.1523</v>
      </c>
    </row>
    <row r="18" spans="2:13" x14ac:dyDescent="0.35">
      <c r="G18" s="8" t="s">
        <v>12</v>
      </c>
      <c r="H18" s="9"/>
      <c r="I18" s="10">
        <v>96.335199999999901</v>
      </c>
      <c r="K18" s="8" t="s">
        <v>12</v>
      </c>
      <c r="L18" s="9"/>
      <c r="M18" s="10">
        <v>127.74625</v>
      </c>
    </row>
    <row r="19" spans="2:13" ht="15" thickBot="1" x14ac:dyDescent="0.4">
      <c r="G19" s="11" t="s">
        <v>13</v>
      </c>
      <c r="H19" s="12"/>
      <c r="I19" s="13">
        <v>156.031319999998</v>
      </c>
      <c r="K19" s="11" t="s">
        <v>13</v>
      </c>
      <c r="L19" s="12"/>
      <c r="M19" s="13">
        <v>230.30221999999901</v>
      </c>
    </row>
    <row r="21" spans="2:13" ht="15" thickBot="1" x14ac:dyDescent="0.4">
      <c r="G21" s="19" t="s">
        <v>14</v>
      </c>
      <c r="H21" s="19"/>
      <c r="I21" s="19"/>
      <c r="K21" s="19" t="s">
        <v>15</v>
      </c>
      <c r="L21" s="19"/>
      <c r="M21" s="19"/>
    </row>
    <row r="22" spans="2:13" x14ac:dyDescent="0.35">
      <c r="B22" s="2"/>
      <c r="C22" s="15" t="s">
        <v>0</v>
      </c>
      <c r="D22" s="16"/>
      <c r="G22" s="2"/>
      <c r="H22" s="3"/>
      <c r="I22" s="4" t="s">
        <v>1</v>
      </c>
      <c r="K22" s="2"/>
      <c r="L22" s="3"/>
      <c r="M22" s="4" t="s">
        <v>1</v>
      </c>
    </row>
    <row r="23" spans="2:13" ht="15" thickBot="1" x14ac:dyDescent="0.4">
      <c r="B23" s="14" t="s">
        <v>16</v>
      </c>
      <c r="C23" s="17">
        <f>'[1]Evaluation cap &amp; floor &amp; db &amp; a'!C30</f>
        <v>0.20161104718066744</v>
      </c>
      <c r="D23" s="18"/>
      <c r="G23" s="20" t="s">
        <v>17</v>
      </c>
      <c r="H23" s="21"/>
      <c r="I23" s="6"/>
      <c r="K23" s="20" t="s">
        <v>17</v>
      </c>
      <c r="L23" s="21"/>
      <c r="M23" s="6"/>
    </row>
    <row r="24" spans="2:13" x14ac:dyDescent="0.35">
      <c r="G24" s="8"/>
      <c r="H24" s="9"/>
      <c r="I24" s="6"/>
      <c r="K24" s="8"/>
      <c r="L24" s="9"/>
      <c r="M24" s="6"/>
    </row>
    <row r="25" spans="2:13" x14ac:dyDescent="0.35">
      <c r="G25" s="8" t="s">
        <v>6</v>
      </c>
      <c r="H25" s="9"/>
      <c r="I25" s="10">
        <v>50.391548140043803</v>
      </c>
      <c r="K25" s="8" t="s">
        <v>6</v>
      </c>
      <c r="L25" s="9"/>
      <c r="M25" s="10">
        <v>56.361960620525103</v>
      </c>
    </row>
    <row r="26" spans="2:13" x14ac:dyDescent="0.35">
      <c r="G26" s="8" t="s">
        <v>7</v>
      </c>
      <c r="H26" s="9"/>
      <c r="I26" s="10">
        <v>33.165500000000002</v>
      </c>
      <c r="K26" s="8" t="s">
        <v>7</v>
      </c>
      <c r="L26" s="9"/>
      <c r="M26" s="10">
        <v>36.945</v>
      </c>
    </row>
    <row r="27" spans="2:13" x14ac:dyDescent="0.35">
      <c r="G27" s="8" t="s">
        <v>8</v>
      </c>
      <c r="H27" s="9"/>
      <c r="I27" s="10">
        <v>580.72500000000002</v>
      </c>
      <c r="K27" s="8" t="s">
        <v>8</v>
      </c>
      <c r="L27" s="9"/>
      <c r="M27" s="10">
        <v>438.95600000000002</v>
      </c>
    </row>
    <row r="28" spans="2:13" x14ac:dyDescent="0.35">
      <c r="G28" s="8" t="s">
        <v>9</v>
      </c>
      <c r="H28" s="9"/>
      <c r="I28" s="10">
        <v>58.278614599403703</v>
      </c>
      <c r="K28" s="8" t="s">
        <v>9</v>
      </c>
      <c r="L28" s="9"/>
      <c r="M28" s="10">
        <v>57.8888935425569</v>
      </c>
    </row>
    <row r="29" spans="2:13" x14ac:dyDescent="0.35">
      <c r="G29" s="8" t="s">
        <v>10</v>
      </c>
      <c r="H29" s="9"/>
      <c r="I29" s="10">
        <v>66.195750000000004</v>
      </c>
      <c r="K29" s="8" t="s">
        <v>10</v>
      </c>
      <c r="L29" s="9"/>
      <c r="M29" s="10">
        <v>69.061499999999995</v>
      </c>
    </row>
    <row r="30" spans="2:13" x14ac:dyDescent="0.35">
      <c r="G30" s="8" t="s">
        <v>11</v>
      </c>
      <c r="H30" s="9"/>
      <c r="I30" s="10">
        <v>113.4974</v>
      </c>
      <c r="K30" s="8" t="s">
        <v>11</v>
      </c>
      <c r="L30" s="9"/>
      <c r="M30" s="10">
        <v>144.54689999999999</v>
      </c>
    </row>
    <row r="31" spans="2:13" x14ac:dyDescent="0.35">
      <c r="G31" s="8" t="s">
        <v>12</v>
      </c>
      <c r="H31" s="9"/>
      <c r="I31" s="10">
        <v>147.63079999999999</v>
      </c>
      <c r="K31" s="8" t="s">
        <v>12</v>
      </c>
      <c r="L31" s="9"/>
      <c r="M31" s="10">
        <v>179.04650000000001</v>
      </c>
    </row>
    <row r="32" spans="2:13" ht="15" thickBot="1" x14ac:dyDescent="0.4">
      <c r="G32" s="11" t="s">
        <v>13</v>
      </c>
      <c r="H32" s="12"/>
      <c r="I32" s="13">
        <v>269.98349000000002</v>
      </c>
      <c r="K32" s="11" t="s">
        <v>13</v>
      </c>
      <c r="L32" s="12"/>
      <c r="M32" s="13">
        <v>243.89187999999999</v>
      </c>
    </row>
    <row r="34" spans="2:17" ht="15" thickBot="1" x14ac:dyDescent="0.4">
      <c r="G34" s="19" t="s">
        <v>14</v>
      </c>
      <c r="H34" s="19"/>
      <c r="I34" s="19"/>
      <c r="K34" s="19" t="s">
        <v>15</v>
      </c>
      <c r="L34" s="19"/>
      <c r="M34" s="19"/>
      <c r="O34" s="19" t="s">
        <v>18</v>
      </c>
      <c r="P34" s="19"/>
      <c r="Q34" s="19"/>
    </row>
    <row r="35" spans="2:17" x14ac:dyDescent="0.35">
      <c r="B35" s="2"/>
      <c r="C35" s="15" t="s">
        <v>0</v>
      </c>
      <c r="D35" s="16"/>
      <c r="G35" s="2"/>
      <c r="H35" s="3"/>
      <c r="I35" s="4" t="s">
        <v>1</v>
      </c>
      <c r="K35" s="2"/>
      <c r="L35" s="3"/>
      <c r="M35" s="4" t="s">
        <v>1</v>
      </c>
      <c r="O35" s="2"/>
      <c r="P35" s="3"/>
      <c r="Q35" s="4" t="s">
        <v>1</v>
      </c>
    </row>
    <row r="36" spans="2:17" ht="15" thickBot="1" x14ac:dyDescent="0.4">
      <c r="B36" s="14" t="s">
        <v>19</v>
      </c>
      <c r="C36" s="17">
        <f>'[1]Evaluation cap &amp; floor &amp; db &amp; a'!B43</f>
        <v>0.19344073647871116</v>
      </c>
      <c r="D36" s="18"/>
      <c r="G36" s="20" t="s">
        <v>20</v>
      </c>
      <c r="H36" s="21"/>
      <c r="I36" s="6"/>
      <c r="K36" s="20" t="s">
        <v>20</v>
      </c>
      <c r="L36" s="21"/>
      <c r="M36" s="6"/>
      <c r="O36" s="20" t="s">
        <v>20</v>
      </c>
      <c r="P36" s="21"/>
      <c r="Q36" s="6"/>
    </row>
    <row r="37" spans="2:17" x14ac:dyDescent="0.35">
      <c r="G37" s="8"/>
      <c r="H37" s="9"/>
      <c r="I37" s="6"/>
      <c r="K37" s="8"/>
      <c r="L37" s="9"/>
      <c r="M37" s="6"/>
      <c r="O37" s="8"/>
      <c r="P37" s="9"/>
      <c r="Q37" s="6"/>
    </row>
    <row r="38" spans="2:17" x14ac:dyDescent="0.35">
      <c r="G38" s="8" t="s">
        <v>6</v>
      </c>
      <c r="H38" s="9"/>
      <c r="I38" s="10">
        <v>7.3181475409836096</v>
      </c>
      <c r="K38" s="8" t="s">
        <v>6</v>
      </c>
      <c r="L38" s="9"/>
      <c r="M38" s="10">
        <v>9.2994792079207897</v>
      </c>
      <c r="O38" s="8" t="s">
        <v>6</v>
      </c>
      <c r="P38" s="9"/>
      <c r="Q38" s="10">
        <v>8.5085966686496093</v>
      </c>
    </row>
    <row r="39" spans="2:17" x14ac:dyDescent="0.35">
      <c r="G39" s="8" t="s">
        <v>7</v>
      </c>
      <c r="H39" s="9"/>
      <c r="I39" s="10">
        <v>2.8119999999999998</v>
      </c>
      <c r="K39" s="8" t="s">
        <v>7</v>
      </c>
      <c r="L39" s="9"/>
      <c r="M39" s="10">
        <v>3.089</v>
      </c>
      <c r="O39" s="8" t="s">
        <v>7</v>
      </c>
      <c r="P39" s="9"/>
      <c r="Q39" s="10">
        <v>2.996</v>
      </c>
    </row>
    <row r="40" spans="2:17" x14ac:dyDescent="0.35">
      <c r="G40" s="8" t="s">
        <v>8</v>
      </c>
      <c r="H40" s="9"/>
      <c r="I40" s="10">
        <v>197.69800000000001</v>
      </c>
      <c r="K40" s="8" t="s">
        <v>8</v>
      </c>
      <c r="L40" s="9"/>
      <c r="M40" s="10">
        <v>184.45099999999999</v>
      </c>
      <c r="O40" s="8" t="s">
        <v>8</v>
      </c>
      <c r="P40" s="9"/>
      <c r="Q40" s="10">
        <v>197.69800000000001</v>
      </c>
    </row>
    <row r="41" spans="2:17" x14ac:dyDescent="0.35">
      <c r="G41" s="8" t="s">
        <v>9</v>
      </c>
      <c r="H41" s="9"/>
      <c r="I41" s="10">
        <v>17.214915324608</v>
      </c>
      <c r="K41" s="8" t="s">
        <v>9</v>
      </c>
      <c r="L41" s="9"/>
      <c r="M41" s="10">
        <v>20.460002673108601</v>
      </c>
      <c r="O41" s="8" t="s">
        <v>9</v>
      </c>
      <c r="P41" s="9"/>
      <c r="Q41" s="10">
        <v>19.2495918764489</v>
      </c>
    </row>
    <row r="42" spans="2:17" x14ac:dyDescent="0.35">
      <c r="G42" s="8" t="s">
        <v>10</v>
      </c>
      <c r="H42" s="9"/>
      <c r="I42" s="10">
        <v>6.1639999999999997</v>
      </c>
      <c r="K42" s="8" t="s">
        <v>10</v>
      </c>
      <c r="L42" s="9"/>
      <c r="M42" s="10">
        <v>7.2447499999999998</v>
      </c>
      <c r="O42" s="8" t="s">
        <v>10</v>
      </c>
      <c r="P42" s="9"/>
      <c r="Q42" s="10">
        <v>6.72</v>
      </c>
    </row>
    <row r="43" spans="2:17" x14ac:dyDescent="0.35">
      <c r="G43" s="8" t="s">
        <v>11</v>
      </c>
      <c r="H43" s="9"/>
      <c r="I43" s="10">
        <v>14.936</v>
      </c>
      <c r="K43" s="8" t="s">
        <v>11</v>
      </c>
      <c r="L43" s="9"/>
      <c r="M43" s="10">
        <v>18.938199999999998</v>
      </c>
      <c r="O43" s="8" t="s">
        <v>11</v>
      </c>
      <c r="P43" s="9"/>
      <c r="Q43" s="10">
        <v>16.972000000000001</v>
      </c>
    </row>
    <row r="44" spans="2:17" x14ac:dyDescent="0.35">
      <c r="G44" s="8" t="s">
        <v>12</v>
      </c>
      <c r="H44" s="9"/>
      <c r="I44" s="10">
        <v>24.302499999999998</v>
      </c>
      <c r="K44" s="8" t="s">
        <v>12</v>
      </c>
      <c r="L44" s="9"/>
      <c r="M44" s="10">
        <v>44.74935</v>
      </c>
      <c r="O44" s="8" t="s">
        <v>12</v>
      </c>
      <c r="P44" s="9"/>
      <c r="Q44" s="10">
        <v>30.902000000000001</v>
      </c>
    </row>
    <row r="45" spans="2:17" ht="15" thickBot="1" x14ac:dyDescent="0.4">
      <c r="G45" s="11" t="s">
        <v>13</v>
      </c>
      <c r="H45" s="12"/>
      <c r="I45" s="13">
        <v>108.68669999999901</v>
      </c>
      <c r="K45" s="11" t="s">
        <v>13</v>
      </c>
      <c r="L45" s="12"/>
      <c r="M45" s="13">
        <v>117.15398</v>
      </c>
      <c r="O45" s="11" t="s">
        <v>13</v>
      </c>
      <c r="P45" s="12"/>
      <c r="Q45" s="13">
        <v>117.1832</v>
      </c>
    </row>
    <row r="48" spans="2:17" ht="15" thickBot="1" x14ac:dyDescent="0.4"/>
    <row r="49" spans="2:4" x14ac:dyDescent="0.35">
      <c r="B49" s="2"/>
      <c r="C49" s="15" t="s">
        <v>0</v>
      </c>
      <c r="D49" s="16"/>
    </row>
    <row r="50" spans="2:4" ht="15" thickBot="1" x14ac:dyDescent="0.4">
      <c r="B50" s="14" t="s">
        <v>21</v>
      </c>
      <c r="C50" s="17">
        <v>0.55000000000000004</v>
      </c>
      <c r="D50" s="18"/>
    </row>
  </sheetData>
  <mergeCells count="23">
    <mergeCell ref="G21:I21"/>
    <mergeCell ref="K21:M21"/>
    <mergeCell ref="F2:J2"/>
    <mergeCell ref="C4:K6"/>
    <mergeCell ref="C9:D9"/>
    <mergeCell ref="C10:D10"/>
    <mergeCell ref="G10:H10"/>
    <mergeCell ref="K10:L10"/>
    <mergeCell ref="C11:D11"/>
    <mergeCell ref="C22:D22"/>
    <mergeCell ref="C23:D23"/>
    <mergeCell ref="G23:H23"/>
    <mergeCell ref="K23:L23"/>
    <mergeCell ref="G34:I34"/>
    <mergeCell ref="K34:M34"/>
    <mergeCell ref="C49:D49"/>
    <mergeCell ref="C50:D50"/>
    <mergeCell ref="O34:Q34"/>
    <mergeCell ref="C35:D35"/>
    <mergeCell ref="C36:D36"/>
    <mergeCell ref="G36:H36"/>
    <mergeCell ref="K36:L36"/>
    <mergeCell ref="O36:P36"/>
  </mergeCells>
  <pageMargins left="0.7" right="0.7" top="0.75" bottom="0.75" header="0.3" footer="0.3"/>
  <pageSetup paperSize="9" scale="35"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Elia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Attanasi Gautier</dc:creator>
  <cp:lastModifiedBy>Bosschaerts Caroline</cp:lastModifiedBy>
  <cp:lastPrinted>2025-02-25T21:32:06Z</cp:lastPrinted>
  <dcterms:created xsi:type="dcterms:W3CDTF">2025-02-25T14:34:55Z</dcterms:created>
  <dcterms:modified xsi:type="dcterms:W3CDTF">2025-02-25T21:36:39Z</dcterms:modified>
</cp:coreProperties>
</file>